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G40"/>
  <c r="F40"/>
  <c r="H40" s="1"/>
  <c r="E40"/>
  <c r="K39"/>
  <c r="J39"/>
  <c r="I39"/>
  <c r="G39"/>
  <c r="F39"/>
  <c r="E39"/>
  <c r="G38"/>
  <c r="F38"/>
  <c r="E38"/>
  <c r="H38" s="1"/>
  <c r="D38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H29" s="1"/>
  <c r="F29"/>
  <c r="E29"/>
  <c r="D29"/>
  <c r="K28"/>
  <c r="J28"/>
  <c r="I28"/>
  <c r="G28"/>
  <c r="H28" s="1"/>
  <c r="F28"/>
  <c r="E28"/>
  <c r="K27"/>
  <c r="J27"/>
  <c r="I27"/>
  <c r="G27"/>
  <c r="F27"/>
  <c r="E27"/>
  <c r="H26"/>
  <c r="G26"/>
  <c r="F26"/>
  <c r="E26"/>
  <c r="D26"/>
  <c r="K25"/>
  <c r="J25"/>
  <c r="I25"/>
  <c r="H25"/>
  <c r="G25"/>
  <c r="F25"/>
  <c r="E25"/>
  <c r="D25"/>
  <c r="K24"/>
  <c r="J24"/>
  <c r="I24"/>
  <c r="H24"/>
  <c r="G24"/>
  <c r="F24"/>
  <c r="E24"/>
  <c r="D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H17" s="1"/>
  <c r="F17"/>
  <c r="E17"/>
  <c r="D17"/>
  <c r="K16"/>
  <c r="J16"/>
  <c r="I16"/>
  <c r="G16"/>
  <c r="H16" s="1"/>
  <c r="F16"/>
  <c r="E16"/>
  <c r="K15"/>
  <c r="J15"/>
  <c r="I15"/>
  <c r="G15"/>
  <c r="F15"/>
  <c r="E15"/>
  <c r="H14"/>
  <c r="G14"/>
  <c r="F14"/>
  <c r="E14"/>
  <c r="D14"/>
  <c r="K13"/>
  <c r="J13"/>
  <c r="I13"/>
  <c r="H13"/>
  <c r="G13"/>
  <c r="F13"/>
  <c r="E13"/>
  <c r="D13"/>
  <c r="K12"/>
  <c r="J12"/>
  <c r="I12"/>
  <c r="H12"/>
  <c r="G12"/>
  <c r="F12"/>
  <c r="E12"/>
  <c r="D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0" l="1"/>
  <c r="H9"/>
  <c r="H7"/>
  <c r="D16"/>
  <c r="D15" s="1"/>
  <c r="H15"/>
  <c r="D34"/>
  <c r="D33" s="1"/>
  <c r="H33"/>
  <c r="D40"/>
  <c r="D39" s="1"/>
  <c r="H39"/>
  <c r="D43"/>
  <c r="D42" s="1"/>
  <c r="H42"/>
  <c r="H8"/>
  <c r="D28"/>
  <c r="D27" s="1"/>
  <c r="H27"/>
  <c r="D37"/>
  <c r="D36" s="1"/>
  <c r="H36"/>
  <c r="D19"/>
  <c r="H18"/>
  <c r="D22"/>
  <c r="H21"/>
  <c r="D31"/>
  <c r="D30" s="1"/>
  <c r="H30"/>
  <c r="D20"/>
  <c r="D32"/>
  <c r="D44"/>
  <c r="D11"/>
  <c r="D8" s="1"/>
  <c r="D23"/>
  <c r="D35"/>
  <c r="D9" l="1"/>
  <c r="D7"/>
  <c r="D18"/>
  <c r="H6"/>
  <c r="D21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<sst xmlns="http://schemas.openxmlformats.org/spreadsheetml/2006/main" count="53" uniqueCount="16">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</sst>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8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7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04">
          <cell r="D104">
            <v>12681</v>
          </cell>
          <cell r="E104">
            <v>1812</v>
          </cell>
          <cell r="F104">
            <v>6166</v>
          </cell>
          <cell r="G104">
            <v>8605</v>
          </cell>
          <cell r="H104">
            <v>289</v>
          </cell>
          <cell r="V104">
            <v>3472</v>
          </cell>
          <cell r="W104">
            <v>597</v>
          </cell>
          <cell r="X104">
            <v>0</v>
          </cell>
          <cell r="Y104">
            <v>290</v>
          </cell>
          <cell r="AA104">
            <v>612</v>
          </cell>
          <cell r="AB104">
            <v>5441</v>
          </cell>
        </row>
        <row r="136">
          <cell r="D136">
            <v>8819</v>
          </cell>
          <cell r="E136">
            <v>1706</v>
          </cell>
          <cell r="F136">
            <v>4000</v>
          </cell>
          <cell r="G136">
            <v>5797</v>
          </cell>
          <cell r="H136">
            <v>72</v>
          </cell>
          <cell r="V136">
            <v>3098</v>
          </cell>
          <cell r="W136">
            <v>3786</v>
          </cell>
          <cell r="X136">
            <v>0</v>
          </cell>
          <cell r="Y136">
            <v>375</v>
          </cell>
          <cell r="AA136">
            <v>0</v>
          </cell>
          <cell r="AB136">
            <v>300</v>
          </cell>
        </row>
        <row r="169">
          <cell r="D169">
            <v>5954</v>
          </cell>
          <cell r="E169">
            <v>1246</v>
          </cell>
          <cell r="F169">
            <v>3296</v>
          </cell>
          <cell r="G169">
            <v>2381</v>
          </cell>
          <cell r="H169">
            <v>82</v>
          </cell>
          <cell r="V169">
            <v>863</v>
          </cell>
          <cell r="W169">
            <v>1142</v>
          </cell>
          <cell r="X169">
            <v>0</v>
          </cell>
          <cell r="Y169">
            <v>335</v>
          </cell>
          <cell r="AA169">
            <v>0</v>
          </cell>
          <cell r="AB169">
            <v>1413</v>
          </cell>
        </row>
        <row r="201">
          <cell r="D201">
            <v>7301</v>
          </cell>
          <cell r="E201">
            <v>384</v>
          </cell>
          <cell r="F201">
            <v>3776</v>
          </cell>
          <cell r="G201">
            <v>1056</v>
          </cell>
          <cell r="H201">
            <v>223</v>
          </cell>
          <cell r="V201">
            <v>839</v>
          </cell>
          <cell r="W201">
            <v>2271</v>
          </cell>
          <cell r="X201">
            <v>0</v>
          </cell>
          <cell r="Y201">
            <v>350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04">
          <cell r="C104">
            <v>10510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6659</v>
          </cell>
          <cell r="L136">
            <v>5</v>
          </cell>
          <cell r="M136">
            <v>0</v>
          </cell>
          <cell r="V136">
            <v>0</v>
          </cell>
        </row>
        <row r="169">
          <cell r="C169">
            <v>7201</v>
          </cell>
          <cell r="L169">
            <v>6</v>
          </cell>
          <cell r="M169">
            <v>685</v>
          </cell>
          <cell r="V169">
            <v>4</v>
          </cell>
        </row>
        <row r="201">
          <cell r="C201">
            <v>7519</v>
          </cell>
          <cell r="L201">
            <v>8</v>
          </cell>
          <cell r="M201">
            <v>5715</v>
          </cell>
          <cell r="V201">
            <v>5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8" activePane="bottomRight" state="frozen"/>
      <selection pane="topRight" activeCell="E1" sqref="E1"/>
      <selection pane="bottomLeft" activeCell="A12" sqref="A12"/>
      <selection pane="bottomRight" activeCell="M26" sqref="M26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218910</v>
      </c>
      <c r="E6" s="19">
        <f t="shared" ref="E6:K6" si="0">SUM(E9,E12,E15,E18,E21,E24,E27,E30,E33,E36,E39,E42)</f>
        <v>109849</v>
      </c>
      <c r="F6" s="19">
        <f>SUM(F9,F12,F15,F18,F21,F24,F27,F30,F33,F36,F39,F42)</f>
        <v>16756</v>
      </c>
      <c r="G6" s="19">
        <f t="shared" si="0"/>
        <v>51131</v>
      </c>
      <c r="H6" s="19">
        <f t="shared" si="0"/>
        <v>177736</v>
      </c>
      <c r="I6" s="19">
        <f>SUM(I9,I12,I15,I18,I21,I24,I27,I30,I33,I36,I39,I42)</f>
        <v>17377</v>
      </c>
      <c r="J6" s="19">
        <f>SUM(J9,J12,J15,J18,J21,J24,J27,J30,J33,J36,J39,J42)</f>
        <v>15151</v>
      </c>
      <c r="K6" s="20">
        <f t="shared" si="0"/>
        <v>8646</v>
      </c>
    </row>
    <row r="7" spans="2:15" ht="16.5" customHeight="1">
      <c r="B7" s="17"/>
      <c r="C7" s="21" t="s">
        <v>14</v>
      </c>
      <c r="D7" s="22">
        <f>SUM(D10,D13,D16,D19,D22,D25,D28,D31,D34,D37,D40,D43)</f>
        <v>217809</v>
      </c>
      <c r="E7" s="22">
        <f>SUM(E10,E13,E16,E19,E22,E25,E28,E31,E34,E37,E40,E43)</f>
        <v>108845</v>
      </c>
      <c r="F7" s="22">
        <f t="shared" ref="F7:K7" si="1">SUM(F10,F13,F16,F19,F22,F25,F28,F31,F34,F37,F40,F43)</f>
        <v>16701</v>
      </c>
      <c r="G7" s="22">
        <f t="shared" si="1"/>
        <v>51089</v>
      </c>
      <c r="H7" s="22">
        <f t="shared" si="1"/>
        <v>176635</v>
      </c>
      <c r="I7" s="22">
        <f t="shared" si="1"/>
        <v>17377</v>
      </c>
      <c r="J7" s="22">
        <f t="shared" si="1"/>
        <v>15151</v>
      </c>
      <c r="K7" s="23">
        <f t="shared" si="1"/>
        <v>8646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1101</v>
      </c>
      <c r="E8" s="22">
        <f t="shared" si="2"/>
        <v>1004</v>
      </c>
      <c r="F8" s="22">
        <f t="shared" si="2"/>
        <v>55</v>
      </c>
      <c r="G8" s="22">
        <f t="shared" si="2"/>
        <v>42</v>
      </c>
      <c r="H8" s="22">
        <f t="shared" si="2"/>
        <v>1101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SUM('[1]7월관람객현황'!D7:G7)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'[1]7월관람객현황'!V7</f>
        <v>3919</v>
      </c>
      <c r="J10" s="32">
        <f>SUM('[1]7월관람객현황'!W7:Y7)</f>
        <v>4415</v>
      </c>
      <c r="K10" s="33">
        <f>SUM('[1]7월관람객현황'!AA7:AB7)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'[1]7월관람객현황'!H7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SUM('[1]7월관람객현황'!D40:G40)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'[1]7월관람객현황'!V40</f>
        <v>3214</v>
      </c>
      <c r="J13" s="32">
        <f>SUM('[1]7월관람객현황'!W40:Y40)</f>
        <v>1300</v>
      </c>
      <c r="K13" s="33">
        <f>SUM('[1]7월관람객현황'!AA40:AB40)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'[1]7월관람객현황'!H40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SUM('[1]7월관람객현황'!D71:G71)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'[1]7월관람객현황'!V71</f>
        <v>1972</v>
      </c>
      <c r="J16" s="32">
        <f>SUM('[1]7월관람객현황'!W71:Y71)</f>
        <v>290</v>
      </c>
      <c r="K16" s="33">
        <f>SUM('[1]7월관람객현황'!AA71:AB71)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'[1]7월관람객현황'!H71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50475</v>
      </c>
      <c r="E18" s="28">
        <f t="shared" si="6"/>
        <v>29553</v>
      </c>
      <c r="F18" s="28">
        <f t="shared" si="6"/>
        <v>0</v>
      </c>
      <c r="G18" s="28">
        <f t="shared" si="6"/>
        <v>10510</v>
      </c>
      <c r="H18" s="28">
        <f t="shared" si="6"/>
        <v>40063</v>
      </c>
      <c r="I18" s="28">
        <f t="shared" si="6"/>
        <v>3472</v>
      </c>
      <c r="J18" s="28">
        <f t="shared" si="6"/>
        <v>887</v>
      </c>
      <c r="K18" s="29">
        <f t="shared" si="6"/>
        <v>6053</v>
      </c>
    </row>
    <row r="19" spans="2:11" ht="17.25" customHeight="1">
      <c r="B19" s="40"/>
      <c r="C19" s="41" t="s">
        <v>14</v>
      </c>
      <c r="D19" s="32">
        <f>SUM(H19:K19)</f>
        <v>50181</v>
      </c>
      <c r="E19" s="32">
        <f>SUM('[1]7월관람객현황'!D104:G104)</f>
        <v>29264</v>
      </c>
      <c r="F19" s="32">
        <f>[1]가야누리.특별전!M104-[1]가야누리.특별전!V104</f>
        <v>0</v>
      </c>
      <c r="G19" s="32">
        <f>[1]가야누리.특별전!C104-[1]가야누리.특별전!L104</f>
        <v>10505</v>
      </c>
      <c r="H19" s="32">
        <f>SUM(E19:G19)</f>
        <v>39769</v>
      </c>
      <c r="I19" s="32">
        <f>'[1]7월관람객현황'!V104</f>
        <v>3472</v>
      </c>
      <c r="J19" s="32">
        <f>SUM('[1]7월관람객현황'!W104:Y104)</f>
        <v>887</v>
      </c>
      <c r="K19" s="33">
        <f>SUM('[1]7월관람객현황'!AA104:AB104)</f>
        <v>6053</v>
      </c>
    </row>
    <row r="20" spans="2:11" ht="17.25" customHeight="1">
      <c r="B20" s="42"/>
      <c r="C20" s="43" t="s">
        <v>15</v>
      </c>
      <c r="D20" s="36">
        <f>SUM(E20:G20)</f>
        <v>294</v>
      </c>
      <c r="E20" s="36">
        <f>'[1]7월관람객현황'!H104</f>
        <v>289</v>
      </c>
      <c r="F20" s="36">
        <f>[1]가야누리.특별전!V104</f>
        <v>0</v>
      </c>
      <c r="G20" s="36">
        <f>[1]가야누리.특별전!L104</f>
        <v>5</v>
      </c>
      <c r="H20" s="32">
        <f>SUM(E20:G20)</f>
        <v>294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34612</v>
      </c>
      <c r="E21" s="28">
        <f t="shared" si="7"/>
        <v>20394</v>
      </c>
      <c r="F21" s="28">
        <f t="shared" si="7"/>
        <v>0</v>
      </c>
      <c r="G21" s="28">
        <f t="shared" si="7"/>
        <v>6659</v>
      </c>
      <c r="H21" s="28">
        <f t="shared" si="7"/>
        <v>27053</v>
      </c>
      <c r="I21" s="28">
        <f t="shared" si="7"/>
        <v>3098</v>
      </c>
      <c r="J21" s="28">
        <f t="shared" si="7"/>
        <v>4161</v>
      </c>
      <c r="K21" s="29">
        <f t="shared" si="7"/>
        <v>300</v>
      </c>
    </row>
    <row r="22" spans="2:11" ht="17.25" customHeight="1">
      <c r="B22" s="40"/>
      <c r="C22" s="41" t="s">
        <v>14</v>
      </c>
      <c r="D22" s="32">
        <f>SUM(H22:K22)</f>
        <v>34535</v>
      </c>
      <c r="E22" s="32">
        <f>SUM('[1]7월관람객현황'!D136:G136)</f>
        <v>20322</v>
      </c>
      <c r="F22" s="32">
        <f>[1]가야누리.특별전!M136-[1]가야누리.특별전!V136</f>
        <v>0</v>
      </c>
      <c r="G22" s="32">
        <f>[1]가야누리.특별전!C136-[1]가야누리.특별전!L136</f>
        <v>6654</v>
      </c>
      <c r="H22" s="32">
        <f>SUM(E22:G22)</f>
        <v>26976</v>
      </c>
      <c r="I22" s="32">
        <f>'[1]7월관람객현황'!V136</f>
        <v>3098</v>
      </c>
      <c r="J22" s="32">
        <f>SUM('[1]7월관람객현황'!W136:Y136)</f>
        <v>4161</v>
      </c>
      <c r="K22" s="33">
        <f>SUM('[1]7월관람객현황'!AA136:AB136)</f>
        <v>300</v>
      </c>
    </row>
    <row r="23" spans="2:11" ht="17.25" customHeight="1">
      <c r="B23" s="42"/>
      <c r="C23" s="43" t="s">
        <v>15</v>
      </c>
      <c r="D23" s="36">
        <f>SUM(E23:G23)</f>
        <v>77</v>
      </c>
      <c r="E23" s="36">
        <f>'[1]7월관람객현황'!H136</f>
        <v>72</v>
      </c>
      <c r="F23" s="36">
        <f>[1]가야누리.특별전!V136</f>
        <v>0</v>
      </c>
      <c r="G23" s="36">
        <f>[1]가야누리.특별전!L136</f>
        <v>5</v>
      </c>
      <c r="H23" s="32">
        <f>SUM(E23:G23)</f>
        <v>77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24598</v>
      </c>
      <c r="E24" s="28">
        <f t="shared" si="8"/>
        <v>12959</v>
      </c>
      <c r="F24" s="28">
        <f t="shared" si="8"/>
        <v>685</v>
      </c>
      <c r="G24" s="28">
        <f t="shared" si="8"/>
        <v>7201</v>
      </c>
      <c r="H24" s="28">
        <f t="shared" si="8"/>
        <v>20845</v>
      </c>
      <c r="I24" s="28">
        <f t="shared" si="8"/>
        <v>863</v>
      </c>
      <c r="J24" s="28">
        <f t="shared" si="8"/>
        <v>1477</v>
      </c>
      <c r="K24" s="29">
        <f t="shared" si="8"/>
        <v>1413</v>
      </c>
    </row>
    <row r="25" spans="2:11" ht="17.25" customHeight="1">
      <c r="B25" s="40"/>
      <c r="C25" s="41" t="s">
        <v>14</v>
      </c>
      <c r="D25" s="32">
        <f>SUM(H25:K25)</f>
        <v>24506</v>
      </c>
      <c r="E25" s="32">
        <f>SUM('[1]7월관람객현황'!D169:G169)</f>
        <v>12877</v>
      </c>
      <c r="F25" s="32">
        <f>[1]가야누리.특별전!M169-[1]가야누리.특별전!V169</f>
        <v>681</v>
      </c>
      <c r="G25" s="32">
        <f>[1]가야누리.특별전!C169-[1]가야누리.특별전!L169</f>
        <v>7195</v>
      </c>
      <c r="H25" s="32">
        <f>SUM(E25:G25)</f>
        <v>20753</v>
      </c>
      <c r="I25" s="32">
        <f>'[1]7월관람객현황'!V169</f>
        <v>863</v>
      </c>
      <c r="J25" s="32">
        <f>SUM('[1]7월관람객현황'!W169:Y169)</f>
        <v>1477</v>
      </c>
      <c r="K25" s="33">
        <f>SUM('[1]7월관람객현황'!AA169:AB169)</f>
        <v>1413</v>
      </c>
    </row>
    <row r="26" spans="2:11" ht="17.25" customHeight="1">
      <c r="B26" s="42"/>
      <c r="C26" s="43" t="s">
        <v>15</v>
      </c>
      <c r="D26" s="36">
        <f>SUM(E26:G26)</f>
        <v>92</v>
      </c>
      <c r="E26" s="36">
        <f>'[1]7월관람객현황'!H169</f>
        <v>82</v>
      </c>
      <c r="F26" s="36">
        <f>[1]가야누리.특별전!V169</f>
        <v>4</v>
      </c>
      <c r="G26" s="36">
        <f>[1]가야누리.특별전!L169</f>
        <v>6</v>
      </c>
      <c r="H26" s="32">
        <f>SUM(E26:G26)</f>
        <v>92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29434</v>
      </c>
      <c r="E27" s="28">
        <f t="shared" si="9"/>
        <v>12740</v>
      </c>
      <c r="F27" s="28">
        <f t="shared" si="9"/>
        <v>5715</v>
      </c>
      <c r="G27" s="28">
        <f t="shared" si="9"/>
        <v>7519</v>
      </c>
      <c r="H27" s="28">
        <f t="shared" si="9"/>
        <v>25974</v>
      </c>
      <c r="I27" s="28">
        <f t="shared" si="9"/>
        <v>839</v>
      </c>
      <c r="J27" s="28">
        <f t="shared" si="9"/>
        <v>2621</v>
      </c>
      <c r="K27" s="29">
        <f t="shared" si="9"/>
        <v>0</v>
      </c>
    </row>
    <row r="28" spans="2:11" ht="17.25" customHeight="1">
      <c r="B28" s="40"/>
      <c r="C28" s="41" t="s">
        <v>14</v>
      </c>
      <c r="D28" s="32">
        <f>SUM(H28:K28)</f>
        <v>29198</v>
      </c>
      <c r="E28" s="32">
        <f>SUM('[1]7월관람객현황'!D201:G201)</f>
        <v>12517</v>
      </c>
      <c r="F28" s="32">
        <f>[1]가야누리.특별전!M201-[1]가야누리.특별전!V201</f>
        <v>5710</v>
      </c>
      <c r="G28" s="32">
        <f>[1]가야누리.특별전!C201-[1]가야누리.특별전!L201</f>
        <v>7511</v>
      </c>
      <c r="H28" s="32">
        <f>SUM(E28:G28)</f>
        <v>25738</v>
      </c>
      <c r="I28" s="32">
        <f>'[1]7월관람객현황'!V201</f>
        <v>839</v>
      </c>
      <c r="J28" s="32">
        <f>SUM('[1]7월관람객현황'!W201:Y201)</f>
        <v>2621</v>
      </c>
      <c r="K28" s="33">
        <f>SUM('[1]7월관람객현황'!AA201:AB201)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236</v>
      </c>
      <c r="E29" s="36">
        <f>'[1]7월관람객현황'!H201</f>
        <v>223</v>
      </c>
      <c r="F29" s="36">
        <f>[1]가야누리.특별전!V201</f>
        <v>5</v>
      </c>
      <c r="G29" s="36">
        <f>[1]가야누리.특별전!L201</f>
        <v>8</v>
      </c>
      <c r="H29" s="32">
        <f>SUM(E29:G29)</f>
        <v>236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0</v>
      </c>
      <c r="E30" s="28">
        <f t="shared" si="1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SUM('[1]7월관람객현황'!D234:G234)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'[1]7월관람객현황'!V234</f>
        <v>0</v>
      </c>
      <c r="J31" s="32">
        <f>SUM('[1]7월관람객현황'!W234:Y234)</f>
        <v>0</v>
      </c>
      <c r="K31" s="33">
        <f>SUM('[1]7월관람객현황'!AA234:AB234)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'[1]7월관람객현황'!H234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0</v>
      </c>
      <c r="E33" s="28">
        <f t="shared" si="11"/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 t="shared" si="11"/>
        <v>0</v>
      </c>
      <c r="K33" s="29">
        <f t="shared" si="11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SUM('[1]7월관람객현황'!D267:G267)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'[1]7월관람객현황'!V267</f>
        <v>0</v>
      </c>
      <c r="J34" s="32">
        <f>SUM('[1]7월관람객현황'!W267:Y267)</f>
        <v>0</v>
      </c>
      <c r="K34" s="33">
        <f>SUM('[1]7월관람객현황'!AA267:AB267)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'[1]7월관람객현황'!H267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2">SUM(E37:E38)</f>
        <v>0</v>
      </c>
      <c r="F36" s="28">
        <f t="shared" si="12"/>
        <v>0</v>
      </c>
      <c r="G36" s="28">
        <f t="shared" si="12"/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 t="shared" si="12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SUM('[1]7월관람객현황'!D299:G299)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'[1]7월관람객현황'!V299</f>
        <v>0</v>
      </c>
      <c r="J37" s="32">
        <f>SUM('[1]7월관람객현황'!W299:Y299)</f>
        <v>0</v>
      </c>
      <c r="K37" s="33">
        <f>SUM('[1]7월관람객현황'!AA299:AB299)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'[1]7월관람객현황'!H299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0</v>
      </c>
      <c r="E39" s="28">
        <f t="shared" si="13"/>
        <v>0</v>
      </c>
      <c r="F39" s="28">
        <f t="shared" si="13"/>
        <v>0</v>
      </c>
      <c r="G39" s="28">
        <f t="shared" si="13"/>
        <v>0</v>
      </c>
      <c r="H39" s="28">
        <f t="shared" si="13"/>
        <v>0</v>
      </c>
      <c r="I39" s="28">
        <f t="shared" si="13"/>
        <v>0</v>
      </c>
      <c r="J39" s="28">
        <f t="shared" si="13"/>
        <v>0</v>
      </c>
      <c r="K39" s="29">
        <f t="shared" si="13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SUM('[1]7월관람객현황'!D332:G332)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'[1]7월관람객현황'!V332</f>
        <v>0</v>
      </c>
      <c r="J40" s="32">
        <f>SUM('[1]7월관람객현황'!W332:Y332)</f>
        <v>0</v>
      </c>
      <c r="K40" s="33">
        <f>SUM('[1]7월관람객현황'!AA332:AB332)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'[1]7월관람객현황'!H332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0</v>
      </c>
      <c r="E42" s="28">
        <f t="shared" si="14"/>
        <v>0</v>
      </c>
      <c r="F42" s="28">
        <f t="shared" si="14"/>
        <v>0</v>
      </c>
      <c r="G42" s="28">
        <f t="shared" si="14"/>
        <v>0</v>
      </c>
      <c r="H42" s="28">
        <f t="shared" si="14"/>
        <v>0</v>
      </c>
      <c r="I42" s="28">
        <f t="shared" si="14"/>
        <v>0</v>
      </c>
      <c r="J42" s="28">
        <f t="shared" si="14"/>
        <v>0</v>
      </c>
      <c r="K42" s="29">
        <f t="shared" si="14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SUM('[1]7월관람객현황'!D364:G364)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'[1]7월관람객현황'!V364</f>
        <v>0</v>
      </c>
      <c r="J43" s="32">
        <f>SUM('[1]7월관람객현황'!W364:Y364)</f>
        <v>0</v>
      </c>
      <c r="K43" s="33">
        <f>SUM('[1]7월관람객현황'!AA364:AB364)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'[1]7월관람객현황'!H364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2017-08-01T06:19:36Z</dcterms:created>
  <dcterms:modified xsi:type="dcterms:W3CDTF">2017-08-01T06:20:02Z</dcterms:modified>
</cp:coreProperties>
</file>