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G41"/>
  <c r="H41" s="1"/>
  <c r="F41"/>
  <c r="E41"/>
  <c r="D41"/>
  <c r="K40"/>
  <c r="J40"/>
  <c r="I40"/>
  <c r="G40"/>
  <c r="F40"/>
  <c r="H40" s="1"/>
  <c r="E40"/>
  <c r="K39"/>
  <c r="J39"/>
  <c r="I39"/>
  <c r="G39"/>
  <c r="F39"/>
  <c r="E39"/>
  <c r="G38"/>
  <c r="F38"/>
  <c r="E38"/>
  <c r="H38" s="1"/>
  <c r="D38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G29"/>
  <c r="H29" s="1"/>
  <c r="F29"/>
  <c r="E29"/>
  <c r="D29"/>
  <c r="K28"/>
  <c r="J28"/>
  <c r="I28"/>
  <c r="G28"/>
  <c r="F28"/>
  <c r="H28" s="1"/>
  <c r="E28"/>
  <c r="K27"/>
  <c r="J27"/>
  <c r="I27"/>
  <c r="G27"/>
  <c r="F27"/>
  <c r="E27"/>
  <c r="G26"/>
  <c r="F26"/>
  <c r="E26"/>
  <c r="H26" s="1"/>
  <c r="D26"/>
  <c r="K25"/>
  <c r="J25"/>
  <c r="I25"/>
  <c r="G25"/>
  <c r="F25"/>
  <c r="E25"/>
  <c r="H25" s="1"/>
  <c r="K24"/>
  <c r="J24"/>
  <c r="I24"/>
  <c r="G24"/>
  <c r="F24"/>
  <c r="E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E20"/>
  <c r="H20" s="1"/>
  <c r="K19"/>
  <c r="J19"/>
  <c r="I19"/>
  <c r="G19"/>
  <c r="F19"/>
  <c r="E19"/>
  <c r="H19" s="1"/>
  <c r="K18"/>
  <c r="J18"/>
  <c r="I18"/>
  <c r="G18"/>
  <c r="F18"/>
  <c r="E18"/>
  <c r="G14"/>
  <c r="D14" s="1"/>
  <c r="F14"/>
  <c r="H14" s="1"/>
  <c r="E14"/>
  <c r="K13"/>
  <c r="J13"/>
  <c r="I13"/>
  <c r="G13"/>
  <c r="F13"/>
  <c r="H13" s="1"/>
  <c r="E13"/>
  <c r="K12"/>
  <c r="J12"/>
  <c r="I12"/>
  <c r="G12"/>
  <c r="F12"/>
  <c r="E12"/>
  <c r="H11"/>
  <c r="G11"/>
  <c r="F11"/>
  <c r="E11"/>
  <c r="D11"/>
  <c r="K10"/>
  <c r="J10"/>
  <c r="I10"/>
  <c r="H10"/>
  <c r="G10"/>
  <c r="F10"/>
  <c r="E10"/>
  <c r="D10"/>
  <c r="K9"/>
  <c r="J9"/>
  <c r="I9"/>
  <c r="H9"/>
  <c r="G9"/>
  <c r="F9"/>
  <c r="E9"/>
  <c r="D9"/>
  <c r="K8"/>
  <c r="J8"/>
  <c r="I8"/>
  <c r="G8"/>
  <c r="F8"/>
  <c r="E8"/>
  <c r="K7"/>
  <c r="J7"/>
  <c r="I7"/>
  <c r="G7"/>
  <c r="F7"/>
  <c r="E7"/>
  <c r="K6"/>
  <c r="J6"/>
  <c r="I6"/>
  <c r="G6"/>
  <c r="F6"/>
  <c r="E6"/>
  <c r="D19" l="1"/>
  <c r="H18"/>
  <c r="D37"/>
  <c r="D36" s="1"/>
  <c r="H36"/>
  <c r="D43"/>
  <c r="H42"/>
  <c r="H8"/>
  <c r="D22"/>
  <c r="H21"/>
  <c r="D28"/>
  <c r="D27" s="1"/>
  <c r="H27"/>
  <c r="H7"/>
  <c r="D13"/>
  <c r="H12"/>
  <c r="D25"/>
  <c r="D24" s="1"/>
  <c r="H24"/>
  <c r="D31"/>
  <c r="H30"/>
  <c r="D34"/>
  <c r="D33" s="1"/>
  <c r="H33"/>
  <c r="D40"/>
  <c r="D39" s="1"/>
  <c r="H39"/>
  <c r="D20"/>
  <c r="D32"/>
  <c r="D44"/>
  <c r="D23"/>
  <c r="D8" s="1"/>
  <c r="D35"/>
  <c r="D7" l="1"/>
  <c r="D12"/>
  <c r="H6"/>
  <c r="D21"/>
  <c r="D30"/>
  <c r="D42"/>
  <c r="D18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<sst xmlns="http://schemas.openxmlformats.org/spreadsheetml/2006/main" count="53" uniqueCount="16">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</sst>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45380;2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2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6439</v>
          </cell>
          <cell r="E7">
            <v>393</v>
          </cell>
          <cell r="F7">
            <v>3656</v>
          </cell>
          <cell r="G7">
            <v>775</v>
          </cell>
          <cell r="H7">
            <v>60</v>
          </cell>
          <cell r="V7">
            <v>3919</v>
          </cell>
          <cell r="W7">
            <v>4055</v>
          </cell>
          <cell r="X7">
            <v>0</v>
          </cell>
          <cell r="Y7">
            <v>360</v>
          </cell>
          <cell r="AA7">
            <v>0</v>
          </cell>
          <cell r="AB7">
            <v>190</v>
          </cell>
        </row>
        <row r="40">
          <cell r="D40">
            <v>6323</v>
          </cell>
          <cell r="E40">
            <v>539</v>
          </cell>
          <cell r="F40">
            <v>2829</v>
          </cell>
          <cell r="G40">
            <v>824</v>
          </cell>
          <cell r="H40">
            <v>103</v>
          </cell>
          <cell r="V40">
            <v>3214</v>
          </cell>
          <cell r="W40">
            <v>990</v>
          </cell>
          <cell r="X40">
            <v>0</v>
          </cell>
          <cell r="Y40">
            <v>310</v>
          </cell>
          <cell r="AA40">
            <v>0</v>
          </cell>
          <cell r="AB40">
            <v>530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AA104">
            <v>0</v>
          </cell>
          <cell r="AB104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AA136">
            <v>0</v>
          </cell>
          <cell r="AB136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A169">
            <v>0</v>
          </cell>
          <cell r="AB169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B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7529</v>
          </cell>
          <cell r="L7">
            <v>6</v>
          </cell>
          <cell r="M7">
            <v>5401</v>
          </cell>
          <cell r="V7">
            <v>14</v>
          </cell>
        </row>
        <row r="40">
          <cell r="C40">
            <v>6611</v>
          </cell>
          <cell r="L40">
            <v>10</v>
          </cell>
          <cell r="M40">
            <v>4167</v>
          </cell>
          <cell r="V40">
            <v>23</v>
          </cell>
        </row>
        <row r="104">
          <cell r="C104">
            <v>0</v>
          </cell>
          <cell r="L104">
            <v>0</v>
          </cell>
          <cell r="M104">
            <v>0</v>
          </cell>
          <cell r="V104">
            <v>0</v>
          </cell>
        </row>
        <row r="136">
          <cell r="C136">
            <v>0</v>
          </cell>
          <cell r="L136">
            <v>0</v>
          </cell>
          <cell r="M136">
            <v>0</v>
          </cell>
          <cell r="V136">
            <v>0</v>
          </cell>
        </row>
        <row r="169">
          <cell r="C169">
            <v>0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0</v>
          </cell>
          <cell r="L201">
            <v>0</v>
          </cell>
          <cell r="M201">
            <v>0</v>
          </cell>
          <cell r="V201">
            <v>0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16" sqref="D16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59217</v>
      </c>
      <c r="E6" s="19">
        <f t="shared" ref="E6:K6" si="0">SUM(E9,E12,E15,E18,E21,E24,E27,E30,E33,E36,E39,E42)</f>
        <v>21941</v>
      </c>
      <c r="F6" s="19">
        <f>SUM(F9,F12,F15,F18,F21,F24,F27,F30,F33,F36,F39,F42)</f>
        <v>9568</v>
      </c>
      <c r="G6" s="19">
        <f t="shared" si="0"/>
        <v>14140</v>
      </c>
      <c r="H6" s="19">
        <f t="shared" si="0"/>
        <v>45649</v>
      </c>
      <c r="I6" s="19">
        <f>SUM(I9,I12,I15,I18,I21,I24,I27,I30,I33,I36,I39,I42)</f>
        <v>7133</v>
      </c>
      <c r="J6" s="19">
        <f>SUM(J9,J12,J15,J18,J21,J24,J27,J30,J33,J36,J39,J42)</f>
        <v>5715</v>
      </c>
      <c r="K6" s="20">
        <f t="shared" si="0"/>
        <v>720</v>
      </c>
    </row>
    <row r="7" spans="2:15" ht="16.5" customHeight="1">
      <c r="B7" s="17"/>
      <c r="C7" s="21" t="s">
        <v>14</v>
      </c>
      <c r="D7" s="22">
        <f>SUM(D10,D13,D16,D19,D22,D25,D28,D31,D34,D37,D40,D43)</f>
        <v>59001</v>
      </c>
      <c r="E7" s="22">
        <f>SUM(E10,E13,E16,E19,E22,E25,E28,E31,E34,E37,E40,E43)</f>
        <v>21778</v>
      </c>
      <c r="F7" s="22">
        <f t="shared" ref="F7:K7" si="1">SUM(F10,F13,F16,F19,F22,F25,F28,F31,F34,F37,F40,F43)</f>
        <v>9531</v>
      </c>
      <c r="G7" s="22">
        <f t="shared" si="1"/>
        <v>14124</v>
      </c>
      <c r="H7" s="22">
        <f t="shared" si="1"/>
        <v>45433</v>
      </c>
      <c r="I7" s="22">
        <f t="shared" si="1"/>
        <v>7133</v>
      </c>
      <c r="J7" s="22">
        <f t="shared" si="1"/>
        <v>5715</v>
      </c>
      <c r="K7" s="23">
        <f t="shared" si="1"/>
        <v>720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216</v>
      </c>
      <c r="E8" s="22">
        <f t="shared" si="2"/>
        <v>163</v>
      </c>
      <c r="F8" s="22">
        <f t="shared" si="2"/>
        <v>37</v>
      </c>
      <c r="G8" s="22">
        <f t="shared" si="2"/>
        <v>16</v>
      </c>
      <c r="H8" s="22">
        <f t="shared" si="2"/>
        <v>216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32777</v>
      </c>
      <c r="E9" s="28">
        <f t="shared" si="3"/>
        <v>11323</v>
      </c>
      <c r="F9" s="28">
        <f t="shared" si="3"/>
        <v>5401</v>
      </c>
      <c r="G9" s="28">
        <f t="shared" si="3"/>
        <v>7529</v>
      </c>
      <c r="H9" s="28">
        <f t="shared" si="3"/>
        <v>24253</v>
      </c>
      <c r="I9" s="28">
        <f t="shared" si="3"/>
        <v>3919</v>
      </c>
      <c r="J9" s="28">
        <f t="shared" si="3"/>
        <v>4415</v>
      </c>
      <c r="K9" s="29">
        <f t="shared" si="3"/>
        <v>190</v>
      </c>
    </row>
    <row r="10" spans="2:15" ht="17.25" customHeight="1">
      <c r="B10" s="30"/>
      <c r="C10" s="31" t="s">
        <v>14</v>
      </c>
      <c r="D10" s="32">
        <f>SUM(H10:K10)</f>
        <v>32697</v>
      </c>
      <c r="E10" s="32">
        <f>SUM('[1]2월관람객현황'!D7:G7)</f>
        <v>11263</v>
      </c>
      <c r="F10" s="32">
        <f>[1]가야누리.특별전!M7-[1]가야누리.특별전!V7</f>
        <v>5387</v>
      </c>
      <c r="G10" s="32">
        <f>[1]가야누리.특별전!C7-[1]가야누리.특별전!L7</f>
        <v>7523</v>
      </c>
      <c r="H10" s="32">
        <f>SUM(E10:G10)</f>
        <v>24173</v>
      </c>
      <c r="I10" s="32">
        <f>'[1]2월관람객현황'!V7</f>
        <v>3919</v>
      </c>
      <c r="J10" s="32">
        <f>SUM('[1]2월관람객현황'!W7:Y7)</f>
        <v>4415</v>
      </c>
      <c r="K10" s="33">
        <f>SUM('[1]2월관람객현황'!AA7:AB7)</f>
        <v>190</v>
      </c>
    </row>
    <row r="11" spans="2:15" ht="17.25" customHeight="1">
      <c r="B11" s="34"/>
      <c r="C11" s="35" t="s">
        <v>15</v>
      </c>
      <c r="D11" s="36">
        <f>SUM(E11:G11)</f>
        <v>80</v>
      </c>
      <c r="E11" s="36">
        <f>'[1]2월관람객현황'!H7</f>
        <v>60</v>
      </c>
      <c r="F11" s="36">
        <f>[1]가야누리.특별전!V7</f>
        <v>14</v>
      </c>
      <c r="G11" s="36">
        <f>[1]가야누리.특별전!L7</f>
        <v>6</v>
      </c>
      <c r="H11" s="32">
        <f>SUM(E11:G11)</f>
        <v>80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26440</v>
      </c>
      <c r="E12" s="28">
        <f t="shared" si="4"/>
        <v>10618</v>
      </c>
      <c r="F12" s="28">
        <f t="shared" si="4"/>
        <v>4167</v>
      </c>
      <c r="G12" s="28">
        <f t="shared" si="4"/>
        <v>6611</v>
      </c>
      <c r="H12" s="28">
        <f t="shared" si="4"/>
        <v>21396</v>
      </c>
      <c r="I12" s="28">
        <f t="shared" si="4"/>
        <v>3214</v>
      </c>
      <c r="J12" s="28">
        <f t="shared" si="4"/>
        <v>1300</v>
      </c>
      <c r="K12" s="29">
        <f t="shared" si="4"/>
        <v>530</v>
      </c>
    </row>
    <row r="13" spans="2:15" ht="17.25" customHeight="1">
      <c r="B13" s="30"/>
      <c r="C13" s="31" t="s">
        <v>14</v>
      </c>
      <c r="D13" s="32">
        <f>SUM(H13:K13)</f>
        <v>26304</v>
      </c>
      <c r="E13" s="32">
        <f>SUM('[1]2월관람객현황'!D40:G40)</f>
        <v>10515</v>
      </c>
      <c r="F13" s="32">
        <f>[1]가야누리.특별전!M40-[1]가야누리.특별전!V40</f>
        <v>4144</v>
      </c>
      <c r="G13" s="32">
        <f>[1]가야누리.특별전!C40-[1]가야누리.특별전!L40</f>
        <v>6601</v>
      </c>
      <c r="H13" s="32">
        <f>SUM(E13:G13)</f>
        <v>21260</v>
      </c>
      <c r="I13" s="32">
        <f>'[1]2월관람객현황'!V40</f>
        <v>3214</v>
      </c>
      <c r="J13" s="32">
        <f>SUM('[1]2월관람객현황'!W40:Y40)</f>
        <v>1300</v>
      </c>
      <c r="K13" s="33">
        <f>SUM('[1]2월관람객현황'!AA40:AB40)</f>
        <v>530</v>
      </c>
    </row>
    <row r="14" spans="2:15" ht="17.25" customHeight="1">
      <c r="B14" s="34"/>
      <c r="C14" s="35" t="s">
        <v>15</v>
      </c>
      <c r="D14" s="36">
        <f>SUM(E14:G14)</f>
        <v>136</v>
      </c>
      <c r="E14" s="36">
        <f>'[1]2월관람객현황'!H40</f>
        <v>103</v>
      </c>
      <c r="F14" s="36">
        <f>[1]가야누리.특별전!V40</f>
        <v>23</v>
      </c>
      <c r="G14" s="36">
        <f>[1]가야누리.특별전!L40</f>
        <v>10</v>
      </c>
      <c r="H14" s="32">
        <f>SUM(E14:G14)</f>
        <v>136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/>
      <c r="E15" s="28"/>
      <c r="F15" s="28"/>
      <c r="G15" s="28"/>
      <c r="H15" s="28"/>
      <c r="I15" s="28"/>
      <c r="J15" s="28"/>
      <c r="K15" s="29"/>
    </row>
    <row r="16" spans="2:15" ht="17.25" customHeight="1">
      <c r="B16" s="40"/>
      <c r="C16" s="41" t="s">
        <v>14</v>
      </c>
      <c r="D16" s="32"/>
      <c r="E16" s="32"/>
      <c r="F16" s="32"/>
      <c r="G16" s="32"/>
      <c r="H16" s="32"/>
      <c r="I16" s="32"/>
      <c r="J16" s="32"/>
      <c r="K16" s="33"/>
    </row>
    <row r="17" spans="2:11" ht="17.25" customHeight="1">
      <c r="B17" s="42"/>
      <c r="C17" s="43" t="s">
        <v>15</v>
      </c>
      <c r="D17" s="36"/>
      <c r="E17" s="36"/>
      <c r="F17" s="36"/>
      <c r="G17" s="36"/>
      <c r="H17" s="32"/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5">SUM(D19:D20)</f>
        <v>0</v>
      </c>
      <c r="E18" s="28">
        <f t="shared" si="5"/>
        <v>0</v>
      </c>
      <c r="F18" s="28">
        <f t="shared" si="5"/>
        <v>0</v>
      </c>
      <c r="G18" s="28">
        <f t="shared" si="5"/>
        <v>0</v>
      </c>
      <c r="H18" s="28">
        <f t="shared" si="5"/>
        <v>0</v>
      </c>
      <c r="I18" s="28">
        <f t="shared" si="5"/>
        <v>0</v>
      </c>
      <c r="J18" s="28">
        <f t="shared" si="5"/>
        <v>0</v>
      </c>
      <c r="K18" s="29">
        <f t="shared" si="5"/>
        <v>0</v>
      </c>
    </row>
    <row r="19" spans="2:11" ht="17.25" customHeight="1">
      <c r="B19" s="40"/>
      <c r="C19" s="41" t="s">
        <v>14</v>
      </c>
      <c r="D19" s="32">
        <f>SUM(H19:K19)</f>
        <v>0</v>
      </c>
      <c r="E19" s="32">
        <f>SUM('[1]2월관람객현황'!D104:G104)</f>
        <v>0</v>
      </c>
      <c r="F19" s="32">
        <f>[1]가야누리.특별전!M104-[1]가야누리.특별전!V104</f>
        <v>0</v>
      </c>
      <c r="G19" s="32">
        <f>[1]가야누리.특별전!C104-[1]가야누리.특별전!L104</f>
        <v>0</v>
      </c>
      <c r="H19" s="32">
        <f>SUM(E19:G19)</f>
        <v>0</v>
      </c>
      <c r="I19" s="32">
        <f>'[1]2월관람객현황'!V104</f>
        <v>0</v>
      </c>
      <c r="J19" s="32">
        <f>SUM('[1]2월관람객현황'!W104:Y104)</f>
        <v>0</v>
      </c>
      <c r="K19" s="33">
        <f>SUM('[1]2월관람객현황'!AA104:AB104)</f>
        <v>0</v>
      </c>
    </row>
    <row r="20" spans="2:11" ht="17.25" customHeight="1">
      <c r="B20" s="42"/>
      <c r="C20" s="43" t="s">
        <v>15</v>
      </c>
      <c r="D20" s="36">
        <f>SUM(E20:G20)</f>
        <v>0</v>
      </c>
      <c r="E20" s="36">
        <f>'[1]2월관람객현황'!H104</f>
        <v>0</v>
      </c>
      <c r="F20" s="36">
        <f>[1]가야누리.특별전!V104</f>
        <v>0</v>
      </c>
      <c r="G20" s="36">
        <f>[1]가야누리.특별전!L104</f>
        <v>0</v>
      </c>
      <c r="H20" s="32">
        <f>SUM(E20:G20)</f>
        <v>0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6">SUM(D22:D23)</f>
        <v>0</v>
      </c>
      <c r="E21" s="28">
        <f t="shared" si="6"/>
        <v>0</v>
      </c>
      <c r="F21" s="28">
        <f t="shared" si="6"/>
        <v>0</v>
      </c>
      <c r="G21" s="28">
        <f t="shared" si="6"/>
        <v>0</v>
      </c>
      <c r="H21" s="28">
        <f t="shared" si="6"/>
        <v>0</v>
      </c>
      <c r="I21" s="28">
        <f t="shared" si="6"/>
        <v>0</v>
      </c>
      <c r="J21" s="28">
        <f t="shared" si="6"/>
        <v>0</v>
      </c>
      <c r="K21" s="29">
        <f t="shared" si="6"/>
        <v>0</v>
      </c>
    </row>
    <row r="22" spans="2:11" ht="17.25" customHeight="1">
      <c r="B22" s="40"/>
      <c r="C22" s="41" t="s">
        <v>14</v>
      </c>
      <c r="D22" s="32">
        <f>SUM(H22:K22)</f>
        <v>0</v>
      </c>
      <c r="E22" s="32">
        <f>SUM('[1]2월관람객현황'!D136:G136)</f>
        <v>0</v>
      </c>
      <c r="F22" s="32">
        <f>[1]가야누리.특별전!M136-[1]가야누리.특별전!V136</f>
        <v>0</v>
      </c>
      <c r="G22" s="32">
        <f>[1]가야누리.특별전!C136-[1]가야누리.특별전!L136</f>
        <v>0</v>
      </c>
      <c r="H22" s="32">
        <f>SUM(E22:G22)</f>
        <v>0</v>
      </c>
      <c r="I22" s="32">
        <f>'[1]2월관람객현황'!V136</f>
        <v>0</v>
      </c>
      <c r="J22" s="32">
        <f>SUM('[1]2월관람객현황'!W136:Y136)</f>
        <v>0</v>
      </c>
      <c r="K22" s="33">
        <f>SUM('[1]2월관람객현황'!AA136:AB136)</f>
        <v>0</v>
      </c>
    </row>
    <row r="23" spans="2:11" ht="17.25" customHeight="1">
      <c r="B23" s="42"/>
      <c r="C23" s="43" t="s">
        <v>15</v>
      </c>
      <c r="D23" s="36">
        <f>SUM(E23:G23)</f>
        <v>0</v>
      </c>
      <c r="E23" s="36">
        <f>'[1]2월관람객현황'!H136</f>
        <v>0</v>
      </c>
      <c r="F23" s="36">
        <f>[1]가야누리.특별전!V136</f>
        <v>0</v>
      </c>
      <c r="G23" s="36">
        <f>[1]가야누리.특별전!L136</f>
        <v>0</v>
      </c>
      <c r="H23" s="32">
        <f>SUM(E23:G23)</f>
        <v>0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7">SUM(D25:D26)</f>
        <v>0</v>
      </c>
      <c r="E24" s="28">
        <f t="shared" si="7"/>
        <v>0</v>
      </c>
      <c r="F24" s="28">
        <f t="shared" si="7"/>
        <v>0</v>
      </c>
      <c r="G24" s="28">
        <f t="shared" si="7"/>
        <v>0</v>
      </c>
      <c r="H24" s="28">
        <f t="shared" si="7"/>
        <v>0</v>
      </c>
      <c r="I24" s="28">
        <f t="shared" si="7"/>
        <v>0</v>
      </c>
      <c r="J24" s="28">
        <f t="shared" si="7"/>
        <v>0</v>
      </c>
      <c r="K24" s="29">
        <f t="shared" si="7"/>
        <v>0</v>
      </c>
    </row>
    <row r="25" spans="2:11" ht="17.25" customHeight="1">
      <c r="B25" s="40"/>
      <c r="C25" s="41" t="s">
        <v>14</v>
      </c>
      <c r="D25" s="32">
        <f>SUM(H25:K25)</f>
        <v>0</v>
      </c>
      <c r="E25" s="32">
        <f>SUM('[1]2월관람객현황'!D169:G169)</f>
        <v>0</v>
      </c>
      <c r="F25" s="32">
        <f>[1]가야누리.특별전!M169-[1]가야누리.특별전!V169</f>
        <v>0</v>
      </c>
      <c r="G25" s="32">
        <f>[1]가야누리.특별전!C169-[1]가야누리.특별전!L169</f>
        <v>0</v>
      </c>
      <c r="H25" s="32">
        <f>SUM(E25:G25)</f>
        <v>0</v>
      </c>
      <c r="I25" s="32">
        <f>'[1]2월관람객현황'!V169</f>
        <v>0</v>
      </c>
      <c r="J25" s="32">
        <f>SUM('[1]2월관람객현황'!W169:Y169)</f>
        <v>0</v>
      </c>
      <c r="K25" s="33">
        <f>SUM('[1]2월관람객현황'!AA169:AB169)</f>
        <v>0</v>
      </c>
    </row>
    <row r="26" spans="2:11" ht="17.25" customHeight="1">
      <c r="B26" s="42"/>
      <c r="C26" s="43" t="s">
        <v>15</v>
      </c>
      <c r="D26" s="36">
        <f>SUM(E26:G26)</f>
        <v>0</v>
      </c>
      <c r="E26" s="36">
        <f>'[1]2월관람객현황'!H169</f>
        <v>0</v>
      </c>
      <c r="F26" s="36">
        <f>[1]가야누리.특별전!V169</f>
        <v>0</v>
      </c>
      <c r="G26" s="36">
        <f>[1]가야누리.특별전!L169</f>
        <v>0</v>
      </c>
      <c r="H26" s="32">
        <f>SUM(E26:G26)</f>
        <v>0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8">SUM(D28:D29)</f>
        <v>0</v>
      </c>
      <c r="E27" s="28">
        <f t="shared" si="8"/>
        <v>0</v>
      </c>
      <c r="F27" s="28">
        <f t="shared" si="8"/>
        <v>0</v>
      </c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9">
        <f t="shared" si="8"/>
        <v>0</v>
      </c>
    </row>
    <row r="28" spans="2:11" ht="17.25" customHeight="1">
      <c r="B28" s="40"/>
      <c r="C28" s="41" t="s">
        <v>14</v>
      </c>
      <c r="D28" s="32">
        <f>SUM(H28:K28)</f>
        <v>0</v>
      </c>
      <c r="E28" s="32">
        <f>SUM('[1]2월관람객현황'!D201:G201)</f>
        <v>0</v>
      </c>
      <c r="F28" s="32">
        <f>[1]가야누리.특별전!M201-[1]가야누리.특별전!V201</f>
        <v>0</v>
      </c>
      <c r="G28" s="32">
        <f>[1]가야누리.특별전!C201-[1]가야누리.특별전!L201</f>
        <v>0</v>
      </c>
      <c r="H28" s="32">
        <f>SUM(E28:G28)</f>
        <v>0</v>
      </c>
      <c r="I28" s="32">
        <f>'[1]2월관람객현황'!V201</f>
        <v>0</v>
      </c>
      <c r="J28" s="32">
        <f>SUM('[1]2월관람객현황'!W201:Y201)</f>
        <v>0</v>
      </c>
      <c r="K28" s="33">
        <f>SUM('[1]2월관람객현황'!AA201:AB201)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0</v>
      </c>
      <c r="E29" s="36">
        <f>'[1]2월관람객현황'!H201</f>
        <v>0</v>
      </c>
      <c r="F29" s="36">
        <f>[1]가야누리.특별전!V201</f>
        <v>0</v>
      </c>
      <c r="G29" s="36">
        <f>[1]가야누리.특별전!L201</f>
        <v>0</v>
      </c>
      <c r="H29" s="32">
        <f>SUM(E29:G29)</f>
        <v>0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9">SUM(D31:D32)</f>
        <v>0</v>
      </c>
      <c r="E30" s="28">
        <f t="shared" si="9"/>
        <v>0</v>
      </c>
      <c r="F30" s="28">
        <f t="shared" si="9"/>
        <v>0</v>
      </c>
      <c r="G30" s="28">
        <f t="shared" si="9"/>
        <v>0</v>
      </c>
      <c r="H30" s="28">
        <f t="shared" si="9"/>
        <v>0</v>
      </c>
      <c r="I30" s="28">
        <f t="shared" si="9"/>
        <v>0</v>
      </c>
      <c r="J30" s="28">
        <f t="shared" si="9"/>
        <v>0</v>
      </c>
      <c r="K30" s="29">
        <f t="shared" si="9"/>
        <v>0</v>
      </c>
    </row>
    <row r="31" spans="2:11" ht="17.25" customHeight="1">
      <c r="B31" s="40"/>
      <c r="C31" s="41" t="s">
        <v>14</v>
      </c>
      <c r="D31" s="32">
        <f>SUM(H31:K31)</f>
        <v>0</v>
      </c>
      <c r="E31" s="32">
        <f>SUM('[1]2월관람객현황'!D234:G234)</f>
        <v>0</v>
      </c>
      <c r="F31" s="32">
        <f>[1]가야누리.특별전!M234-[1]가야누리.특별전!V234</f>
        <v>0</v>
      </c>
      <c r="G31" s="32">
        <f>[1]가야누리.특별전!C234-[1]가야누리.특별전!L234</f>
        <v>0</v>
      </c>
      <c r="H31" s="32">
        <f>SUM(E31:G31)</f>
        <v>0</v>
      </c>
      <c r="I31" s="32">
        <f>'[1]2월관람객현황'!V234</f>
        <v>0</v>
      </c>
      <c r="J31" s="32">
        <f>SUM('[1]2월관람객현황'!W234:Y234)</f>
        <v>0</v>
      </c>
      <c r="K31" s="33">
        <f>SUM('[1]2월관람객현황'!AA234:AB234)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0</v>
      </c>
      <c r="E32" s="36">
        <f>'[1]2월관람객현황'!H234</f>
        <v>0</v>
      </c>
      <c r="F32" s="36">
        <f>[1]가야누리.특별전!V234</f>
        <v>0</v>
      </c>
      <c r="G32" s="36">
        <f>[1]가야누리.특별전!L234</f>
        <v>0</v>
      </c>
      <c r="H32" s="32">
        <f>SUM(E32:G32)</f>
        <v>0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0">SUM(D34:D35)</f>
        <v>0</v>
      </c>
      <c r="E33" s="28">
        <f t="shared" si="10"/>
        <v>0</v>
      </c>
      <c r="F33" s="28">
        <f t="shared" si="10"/>
        <v>0</v>
      </c>
      <c r="G33" s="28">
        <f t="shared" si="10"/>
        <v>0</v>
      </c>
      <c r="H33" s="28">
        <f t="shared" si="10"/>
        <v>0</v>
      </c>
      <c r="I33" s="28">
        <f t="shared" si="10"/>
        <v>0</v>
      </c>
      <c r="J33" s="28">
        <f t="shared" si="10"/>
        <v>0</v>
      </c>
      <c r="K33" s="29">
        <f t="shared" si="10"/>
        <v>0</v>
      </c>
    </row>
    <row r="34" spans="2:11" ht="17.25" customHeight="1">
      <c r="B34" s="40"/>
      <c r="C34" s="41" t="s">
        <v>14</v>
      </c>
      <c r="D34" s="32">
        <f>SUM(H34:K34)</f>
        <v>0</v>
      </c>
      <c r="E34" s="32">
        <f>SUM('[1]2월관람객현황'!D267:G267)</f>
        <v>0</v>
      </c>
      <c r="F34" s="32">
        <f>[1]가야누리.특별전!M267-[1]가야누리.특별전!V267</f>
        <v>0</v>
      </c>
      <c r="G34" s="32">
        <f>[1]가야누리.특별전!C267-[1]가야누리.특별전!L267</f>
        <v>0</v>
      </c>
      <c r="H34" s="32">
        <f>SUM(E34:G34)</f>
        <v>0</v>
      </c>
      <c r="I34" s="32">
        <f>'[1]2월관람객현황'!V267</f>
        <v>0</v>
      </c>
      <c r="J34" s="32">
        <f>SUM('[1]2월관람객현황'!W267:Y267)</f>
        <v>0</v>
      </c>
      <c r="K34" s="33">
        <f>SUM('[1]2월관람객현황'!AA267:AB267)</f>
        <v>0</v>
      </c>
    </row>
    <row r="35" spans="2:11" ht="17.25" customHeight="1">
      <c r="B35" s="42"/>
      <c r="C35" s="45" t="s">
        <v>15</v>
      </c>
      <c r="D35" s="36">
        <f>SUM(E35:G35)</f>
        <v>0</v>
      </c>
      <c r="E35" s="36">
        <f>'[1]2월관람객현황'!H267</f>
        <v>0</v>
      </c>
      <c r="F35" s="36">
        <f>[1]가야누리.특별전!V267</f>
        <v>0</v>
      </c>
      <c r="G35" s="36">
        <f>[1]가야누리.특별전!L267</f>
        <v>0</v>
      </c>
      <c r="H35" s="32">
        <f>SUM(E35:G35)</f>
        <v>0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1">SUM(E37:E38)</f>
        <v>0</v>
      </c>
      <c r="F36" s="28">
        <f t="shared" si="11"/>
        <v>0</v>
      </c>
      <c r="G36" s="28">
        <f t="shared" si="11"/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 t="shared" si="11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SUM('[1]2월관람객현황'!D299:G299)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'[1]2월관람객현황'!V299</f>
        <v>0</v>
      </c>
      <c r="J37" s="32">
        <f>SUM('[1]2월관람객현황'!W299:Y299)</f>
        <v>0</v>
      </c>
      <c r="K37" s="33">
        <f>SUM('[1]2월관람객현황'!AA299:AB299)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'[1]2월관람객현황'!H299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2">SUM(D40:D41)</f>
        <v>0</v>
      </c>
      <c r="E39" s="28">
        <f t="shared" si="12"/>
        <v>0</v>
      </c>
      <c r="F39" s="28">
        <f t="shared" si="12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2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SUM('[1]2월관람객현황'!D332:G332)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'[1]2월관람객현황'!V332</f>
        <v>0</v>
      </c>
      <c r="J40" s="32">
        <f>SUM('[1]2월관람객현황'!W332:Y332)</f>
        <v>0</v>
      </c>
      <c r="K40" s="33">
        <f>SUM('[1]2월관람객현황'!AA332:AB332)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'[1]2월관람객현황'!H332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3">SUM(D43:D44)</f>
        <v>0</v>
      </c>
      <c r="E42" s="28">
        <f t="shared" si="13"/>
        <v>0</v>
      </c>
      <c r="F42" s="28">
        <f t="shared" si="13"/>
        <v>0</v>
      </c>
      <c r="G42" s="28">
        <f t="shared" si="13"/>
        <v>0</v>
      </c>
      <c r="H42" s="28">
        <f t="shared" si="13"/>
        <v>0</v>
      </c>
      <c r="I42" s="28">
        <f t="shared" si="13"/>
        <v>0</v>
      </c>
      <c r="J42" s="28">
        <f t="shared" si="13"/>
        <v>0</v>
      </c>
      <c r="K42" s="29">
        <f t="shared" si="13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SUM('[1]2월관람객현황'!D364:G364)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'[1]2월관람객현황'!V364</f>
        <v>0</v>
      </c>
      <c r="J43" s="32">
        <f>SUM('[1]2월관람객현황'!W364:Y364)</f>
        <v>0</v>
      </c>
      <c r="K43" s="33">
        <f>SUM('[1]2월관람객현황'!AA364:AB364)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'[1]2월관람객현황'!H364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2017-03-05T08:44:59Z</dcterms:created>
  <dcterms:modified xsi:type="dcterms:W3CDTF">2017-03-05T08:45:20Z</dcterms:modified>
</cp:coreProperties>
</file>