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박동휘\Desktop\"/>
    </mc:Choice>
  </mc:AlternateContent>
  <xr:revisionPtr revIDLastSave="0" documentId="8_{E848DD30-0CC4-463C-91DE-7DC5974A9CEA}" xr6:coauthVersionLast="47" xr6:coauthVersionMax="47" xr10:uidLastSave="{00000000-0000-0000-0000-000000000000}"/>
  <bookViews>
    <workbookView xWindow="-120" yWindow="-120" windowWidth="38640" windowHeight="21120" xr2:uid="{D14DFE16-33C4-4E24-967B-89EA9EBC14BC}"/>
  </bookViews>
  <sheets>
    <sheet name="sheet1" sheetId="3" r:id="rId1"/>
  </sheets>
  <externalReferences>
    <externalReference r:id="rId2"/>
  </externalReferences>
  <definedNames>
    <definedName name="_xlnm._FilterDatabase" localSheetId="0" hidden="1">sheet1!$A$38:$R$38</definedName>
    <definedName name="_xlnm.Print_Titles" localSheetId="0">sheet1!$1:$3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60" i="3" l="1"/>
  <c r="O360" i="3"/>
  <c r="N360" i="3"/>
  <c r="M360" i="3"/>
  <c r="L360" i="3"/>
  <c r="K360" i="3"/>
  <c r="J360" i="3"/>
  <c r="H360" i="3"/>
  <c r="G360" i="3"/>
  <c r="F360" i="3"/>
  <c r="P359" i="3"/>
  <c r="O359" i="3"/>
  <c r="N359" i="3"/>
  <c r="M359" i="3"/>
  <c r="L359" i="3"/>
  <c r="K359" i="3"/>
  <c r="J359" i="3"/>
  <c r="I359" i="3"/>
  <c r="H359" i="3"/>
  <c r="G359" i="3"/>
  <c r="F359" i="3"/>
  <c r="P358" i="3"/>
  <c r="O358" i="3"/>
  <c r="N358" i="3"/>
  <c r="M358" i="3"/>
  <c r="L358" i="3"/>
  <c r="K358" i="3"/>
  <c r="J358" i="3"/>
  <c r="H358" i="3"/>
  <c r="G358" i="3"/>
  <c r="F358" i="3"/>
  <c r="E358" i="3" s="1"/>
  <c r="P357" i="3"/>
  <c r="O357" i="3"/>
  <c r="N357" i="3"/>
  <c r="M357" i="3"/>
  <c r="L357" i="3"/>
  <c r="K357" i="3"/>
  <c r="J357" i="3"/>
  <c r="H357" i="3"/>
  <c r="G357" i="3"/>
  <c r="F357" i="3"/>
  <c r="E357" i="3"/>
  <c r="P356" i="3"/>
  <c r="O356" i="3"/>
  <c r="N356" i="3"/>
  <c r="M356" i="3"/>
  <c r="L356" i="3"/>
  <c r="K356" i="3"/>
  <c r="J356" i="3"/>
  <c r="H356" i="3"/>
  <c r="G356" i="3"/>
  <c r="F356" i="3"/>
  <c r="P355" i="3"/>
  <c r="O355" i="3"/>
  <c r="N355" i="3"/>
  <c r="M355" i="3"/>
  <c r="L355" i="3"/>
  <c r="K355" i="3"/>
  <c r="J355" i="3"/>
  <c r="H355" i="3"/>
  <c r="G355" i="3"/>
  <c r="F355" i="3"/>
  <c r="P354" i="3"/>
  <c r="O354" i="3"/>
  <c r="N354" i="3"/>
  <c r="M354" i="3"/>
  <c r="L354" i="3"/>
  <c r="K354" i="3"/>
  <c r="J354" i="3"/>
  <c r="H354" i="3"/>
  <c r="G354" i="3"/>
  <c r="F354" i="3"/>
  <c r="P353" i="3"/>
  <c r="O353" i="3"/>
  <c r="N353" i="3"/>
  <c r="M353" i="3"/>
  <c r="L353" i="3"/>
  <c r="K353" i="3"/>
  <c r="J353" i="3"/>
  <c r="H353" i="3"/>
  <c r="G353" i="3"/>
  <c r="F353" i="3"/>
  <c r="P352" i="3"/>
  <c r="O352" i="3"/>
  <c r="N352" i="3"/>
  <c r="M352" i="3"/>
  <c r="L352" i="3"/>
  <c r="K352" i="3"/>
  <c r="J352" i="3"/>
  <c r="H352" i="3"/>
  <c r="G352" i="3"/>
  <c r="F352" i="3"/>
  <c r="E352" i="3" s="1"/>
  <c r="P351" i="3"/>
  <c r="O351" i="3"/>
  <c r="N351" i="3"/>
  <c r="M351" i="3"/>
  <c r="L351" i="3"/>
  <c r="K351" i="3"/>
  <c r="J351" i="3"/>
  <c r="H351" i="3"/>
  <c r="G351" i="3"/>
  <c r="F351" i="3"/>
  <c r="P350" i="3"/>
  <c r="O350" i="3"/>
  <c r="N350" i="3"/>
  <c r="M350" i="3"/>
  <c r="L350" i="3"/>
  <c r="K350" i="3"/>
  <c r="J350" i="3"/>
  <c r="H350" i="3"/>
  <c r="G350" i="3"/>
  <c r="F350" i="3"/>
  <c r="E350" i="3" s="1"/>
  <c r="P349" i="3"/>
  <c r="O349" i="3"/>
  <c r="N349" i="3"/>
  <c r="M349" i="3"/>
  <c r="L349" i="3"/>
  <c r="K349" i="3"/>
  <c r="J349" i="3"/>
  <c r="H349" i="3"/>
  <c r="G349" i="3"/>
  <c r="F349" i="3"/>
  <c r="P348" i="3"/>
  <c r="O348" i="3"/>
  <c r="N348" i="3"/>
  <c r="M348" i="3"/>
  <c r="L348" i="3"/>
  <c r="K348" i="3"/>
  <c r="J348" i="3"/>
  <c r="H348" i="3"/>
  <c r="G348" i="3"/>
  <c r="F348" i="3"/>
  <c r="P347" i="3"/>
  <c r="O347" i="3"/>
  <c r="N347" i="3"/>
  <c r="M347" i="3"/>
  <c r="L347" i="3"/>
  <c r="K347" i="3"/>
  <c r="J347" i="3"/>
  <c r="H347" i="3"/>
  <c r="G347" i="3"/>
  <c r="F347" i="3"/>
  <c r="P346" i="3"/>
  <c r="O346" i="3"/>
  <c r="N346" i="3"/>
  <c r="M346" i="3"/>
  <c r="L346" i="3"/>
  <c r="K346" i="3"/>
  <c r="J346" i="3"/>
  <c r="H346" i="3"/>
  <c r="G346" i="3"/>
  <c r="F346" i="3"/>
  <c r="P345" i="3"/>
  <c r="O345" i="3"/>
  <c r="N345" i="3"/>
  <c r="M345" i="3"/>
  <c r="L345" i="3"/>
  <c r="K345" i="3"/>
  <c r="J345" i="3"/>
  <c r="H345" i="3"/>
  <c r="G345" i="3"/>
  <c r="F345" i="3"/>
  <c r="E345" i="3"/>
  <c r="P344" i="3"/>
  <c r="O344" i="3"/>
  <c r="N344" i="3"/>
  <c r="M344" i="3"/>
  <c r="L344" i="3"/>
  <c r="K344" i="3"/>
  <c r="J344" i="3"/>
  <c r="H344" i="3"/>
  <c r="G344" i="3"/>
  <c r="F344" i="3"/>
  <c r="E344" i="3"/>
  <c r="P343" i="3"/>
  <c r="O343" i="3"/>
  <c r="N343" i="3"/>
  <c r="M343" i="3"/>
  <c r="L343" i="3"/>
  <c r="K343" i="3"/>
  <c r="J343" i="3"/>
  <c r="H343" i="3"/>
  <c r="G343" i="3"/>
  <c r="F343" i="3"/>
  <c r="E343" i="3" s="1"/>
  <c r="P342" i="3"/>
  <c r="O342" i="3"/>
  <c r="N342" i="3"/>
  <c r="M342" i="3"/>
  <c r="L342" i="3"/>
  <c r="K342" i="3"/>
  <c r="J342" i="3"/>
  <c r="H342" i="3"/>
  <c r="G342" i="3"/>
  <c r="F342" i="3"/>
  <c r="P341" i="3"/>
  <c r="O341" i="3"/>
  <c r="N341" i="3"/>
  <c r="M341" i="3"/>
  <c r="L341" i="3"/>
  <c r="K341" i="3"/>
  <c r="J341" i="3"/>
  <c r="H341" i="3"/>
  <c r="G341" i="3"/>
  <c r="F341" i="3"/>
  <c r="P340" i="3"/>
  <c r="O340" i="3"/>
  <c r="N340" i="3"/>
  <c r="M340" i="3"/>
  <c r="L340" i="3"/>
  <c r="K340" i="3"/>
  <c r="J340" i="3"/>
  <c r="H340" i="3"/>
  <c r="G340" i="3"/>
  <c r="F340" i="3"/>
  <c r="P339" i="3"/>
  <c r="O339" i="3"/>
  <c r="N339" i="3"/>
  <c r="M339" i="3"/>
  <c r="L339" i="3"/>
  <c r="K339" i="3"/>
  <c r="J339" i="3"/>
  <c r="H339" i="3"/>
  <c r="G339" i="3"/>
  <c r="F339" i="3"/>
  <c r="P338" i="3"/>
  <c r="O338" i="3"/>
  <c r="N338" i="3"/>
  <c r="M338" i="3"/>
  <c r="L338" i="3"/>
  <c r="K338" i="3"/>
  <c r="J338" i="3"/>
  <c r="H338" i="3"/>
  <c r="G338" i="3"/>
  <c r="F338" i="3"/>
  <c r="E338" i="3" s="1"/>
  <c r="P337" i="3"/>
  <c r="O337" i="3"/>
  <c r="N337" i="3"/>
  <c r="M337" i="3"/>
  <c r="L337" i="3"/>
  <c r="K337" i="3"/>
  <c r="J337" i="3"/>
  <c r="H337" i="3"/>
  <c r="G337" i="3"/>
  <c r="F337" i="3"/>
  <c r="E337" i="3"/>
  <c r="P336" i="3"/>
  <c r="O336" i="3"/>
  <c r="N336" i="3"/>
  <c r="M336" i="3"/>
  <c r="L336" i="3"/>
  <c r="K336" i="3"/>
  <c r="J336" i="3"/>
  <c r="H336" i="3"/>
  <c r="G336" i="3"/>
  <c r="F336" i="3"/>
  <c r="P335" i="3"/>
  <c r="O335" i="3"/>
  <c r="N335" i="3"/>
  <c r="M335" i="3"/>
  <c r="L335" i="3"/>
  <c r="K335" i="3"/>
  <c r="J335" i="3"/>
  <c r="H335" i="3"/>
  <c r="G335" i="3"/>
  <c r="F335" i="3"/>
  <c r="P334" i="3"/>
  <c r="O334" i="3"/>
  <c r="N334" i="3"/>
  <c r="M334" i="3"/>
  <c r="L334" i="3"/>
  <c r="K334" i="3"/>
  <c r="J334" i="3"/>
  <c r="H334" i="3"/>
  <c r="G334" i="3"/>
  <c r="F334" i="3"/>
  <c r="E334" i="3" s="1"/>
  <c r="P333" i="3"/>
  <c r="O333" i="3"/>
  <c r="N333" i="3"/>
  <c r="M333" i="3"/>
  <c r="L333" i="3"/>
  <c r="K333" i="3"/>
  <c r="J333" i="3"/>
  <c r="H333" i="3"/>
  <c r="G333" i="3"/>
  <c r="F333" i="3"/>
  <c r="P332" i="3"/>
  <c r="O332" i="3"/>
  <c r="N332" i="3"/>
  <c r="M332" i="3"/>
  <c r="L332" i="3"/>
  <c r="K332" i="3"/>
  <c r="J332" i="3"/>
  <c r="H332" i="3"/>
  <c r="G332" i="3"/>
  <c r="F332" i="3"/>
  <c r="E332" i="3" s="1"/>
  <c r="P331" i="3"/>
  <c r="O331" i="3"/>
  <c r="N331" i="3"/>
  <c r="M331" i="3"/>
  <c r="L331" i="3"/>
  <c r="K331" i="3"/>
  <c r="J331" i="3"/>
  <c r="H331" i="3"/>
  <c r="G331" i="3"/>
  <c r="F331" i="3"/>
  <c r="P328" i="3"/>
  <c r="O328" i="3"/>
  <c r="N328" i="3"/>
  <c r="M328" i="3"/>
  <c r="L328" i="3"/>
  <c r="K328" i="3"/>
  <c r="J328" i="3"/>
  <c r="H328" i="3"/>
  <c r="G328" i="3"/>
  <c r="F328" i="3"/>
  <c r="P327" i="3"/>
  <c r="O327" i="3"/>
  <c r="N327" i="3"/>
  <c r="M327" i="3"/>
  <c r="L327" i="3"/>
  <c r="K327" i="3"/>
  <c r="J327" i="3"/>
  <c r="H327" i="3"/>
  <c r="E327" i="3" s="1"/>
  <c r="G327" i="3"/>
  <c r="F327" i="3"/>
  <c r="P326" i="3"/>
  <c r="O326" i="3"/>
  <c r="N326" i="3"/>
  <c r="M326" i="3"/>
  <c r="L326" i="3"/>
  <c r="K326" i="3"/>
  <c r="J326" i="3"/>
  <c r="H326" i="3"/>
  <c r="G326" i="3"/>
  <c r="E326" i="3" s="1"/>
  <c r="F326" i="3"/>
  <c r="P325" i="3"/>
  <c r="O325" i="3"/>
  <c r="N325" i="3"/>
  <c r="M325" i="3"/>
  <c r="L325" i="3"/>
  <c r="K325" i="3"/>
  <c r="J325" i="3"/>
  <c r="H325" i="3"/>
  <c r="G325" i="3"/>
  <c r="F325" i="3"/>
  <c r="E325" i="3" s="1"/>
  <c r="P324" i="3"/>
  <c r="O324" i="3"/>
  <c r="N324" i="3"/>
  <c r="M324" i="3"/>
  <c r="L324" i="3"/>
  <c r="K324" i="3"/>
  <c r="J324" i="3"/>
  <c r="H324" i="3"/>
  <c r="E324" i="3" s="1"/>
  <c r="G324" i="3"/>
  <c r="F324" i="3"/>
  <c r="P323" i="3"/>
  <c r="O323" i="3"/>
  <c r="N323" i="3"/>
  <c r="M323" i="3"/>
  <c r="L323" i="3"/>
  <c r="K323" i="3"/>
  <c r="J323" i="3"/>
  <c r="H323" i="3"/>
  <c r="G323" i="3"/>
  <c r="F323" i="3"/>
  <c r="P322" i="3"/>
  <c r="O322" i="3"/>
  <c r="N322" i="3"/>
  <c r="M322" i="3"/>
  <c r="L322" i="3"/>
  <c r="K322" i="3"/>
  <c r="J322" i="3"/>
  <c r="H322" i="3"/>
  <c r="G322" i="3"/>
  <c r="F322" i="3"/>
  <c r="P321" i="3"/>
  <c r="O321" i="3"/>
  <c r="N321" i="3"/>
  <c r="M321" i="3"/>
  <c r="L321" i="3"/>
  <c r="K321" i="3"/>
  <c r="J321" i="3"/>
  <c r="H321" i="3"/>
  <c r="G321" i="3"/>
  <c r="F321" i="3"/>
  <c r="P320" i="3"/>
  <c r="O320" i="3"/>
  <c r="N320" i="3"/>
  <c r="M320" i="3"/>
  <c r="L320" i="3"/>
  <c r="K320" i="3"/>
  <c r="J320" i="3"/>
  <c r="H320" i="3"/>
  <c r="G320" i="3"/>
  <c r="F320" i="3"/>
  <c r="P319" i="3"/>
  <c r="O319" i="3"/>
  <c r="N319" i="3"/>
  <c r="M319" i="3"/>
  <c r="L319" i="3"/>
  <c r="K319" i="3"/>
  <c r="J319" i="3"/>
  <c r="H319" i="3"/>
  <c r="G319" i="3"/>
  <c r="F319" i="3"/>
  <c r="P318" i="3"/>
  <c r="O318" i="3"/>
  <c r="N318" i="3"/>
  <c r="M318" i="3"/>
  <c r="L318" i="3"/>
  <c r="K318" i="3"/>
  <c r="J318" i="3"/>
  <c r="I318" i="3" s="1"/>
  <c r="H318" i="3"/>
  <c r="G318" i="3"/>
  <c r="F318" i="3"/>
  <c r="P317" i="3"/>
  <c r="O317" i="3"/>
  <c r="N317" i="3"/>
  <c r="M317" i="3"/>
  <c r="L317" i="3"/>
  <c r="K317" i="3"/>
  <c r="J317" i="3"/>
  <c r="H317" i="3"/>
  <c r="G317" i="3"/>
  <c r="F317" i="3"/>
  <c r="P316" i="3"/>
  <c r="O316" i="3"/>
  <c r="N316" i="3"/>
  <c r="M316" i="3"/>
  <c r="L316" i="3"/>
  <c r="K316" i="3"/>
  <c r="J316" i="3"/>
  <c r="H316" i="3"/>
  <c r="G316" i="3"/>
  <c r="F316" i="3"/>
  <c r="P315" i="3"/>
  <c r="O315" i="3"/>
  <c r="N315" i="3"/>
  <c r="M315" i="3"/>
  <c r="L315" i="3"/>
  <c r="K315" i="3"/>
  <c r="J315" i="3"/>
  <c r="H315" i="3"/>
  <c r="G315" i="3"/>
  <c r="F315" i="3"/>
  <c r="P314" i="3"/>
  <c r="O314" i="3"/>
  <c r="N314" i="3"/>
  <c r="M314" i="3"/>
  <c r="L314" i="3"/>
  <c r="K314" i="3"/>
  <c r="J314" i="3"/>
  <c r="H314" i="3"/>
  <c r="G314" i="3"/>
  <c r="F314" i="3"/>
  <c r="P313" i="3"/>
  <c r="O313" i="3"/>
  <c r="N313" i="3"/>
  <c r="M313" i="3"/>
  <c r="L313" i="3"/>
  <c r="K313" i="3"/>
  <c r="J313" i="3"/>
  <c r="H313" i="3"/>
  <c r="G313" i="3"/>
  <c r="F313" i="3"/>
  <c r="E313" i="3" s="1"/>
  <c r="P312" i="3"/>
  <c r="O312" i="3"/>
  <c r="N312" i="3"/>
  <c r="M312" i="3"/>
  <c r="L312" i="3"/>
  <c r="K312" i="3"/>
  <c r="J312" i="3"/>
  <c r="H312" i="3"/>
  <c r="G312" i="3"/>
  <c r="F312" i="3"/>
  <c r="E312" i="3"/>
  <c r="P311" i="3"/>
  <c r="O311" i="3"/>
  <c r="N311" i="3"/>
  <c r="M311" i="3"/>
  <c r="L311" i="3"/>
  <c r="K311" i="3"/>
  <c r="J311" i="3"/>
  <c r="H311" i="3"/>
  <c r="G311" i="3"/>
  <c r="F311" i="3"/>
  <c r="P310" i="3"/>
  <c r="O310" i="3"/>
  <c r="N310" i="3"/>
  <c r="M310" i="3"/>
  <c r="L310" i="3"/>
  <c r="K310" i="3"/>
  <c r="J310" i="3"/>
  <c r="H310" i="3"/>
  <c r="G310" i="3"/>
  <c r="F310" i="3"/>
  <c r="P309" i="3"/>
  <c r="O309" i="3"/>
  <c r="N309" i="3"/>
  <c r="M309" i="3"/>
  <c r="L309" i="3"/>
  <c r="K309" i="3"/>
  <c r="J309" i="3"/>
  <c r="H309" i="3"/>
  <c r="G309" i="3"/>
  <c r="F309" i="3"/>
  <c r="P308" i="3"/>
  <c r="O308" i="3"/>
  <c r="N308" i="3"/>
  <c r="M308" i="3"/>
  <c r="L308" i="3"/>
  <c r="K308" i="3"/>
  <c r="J308" i="3"/>
  <c r="H308" i="3"/>
  <c r="G308" i="3"/>
  <c r="F308" i="3"/>
  <c r="E308" i="3"/>
  <c r="P307" i="3"/>
  <c r="O307" i="3"/>
  <c r="N307" i="3"/>
  <c r="M307" i="3"/>
  <c r="L307" i="3"/>
  <c r="K307" i="3"/>
  <c r="J307" i="3"/>
  <c r="H307" i="3"/>
  <c r="G307" i="3"/>
  <c r="F307" i="3"/>
  <c r="P306" i="3"/>
  <c r="O306" i="3"/>
  <c r="N306" i="3"/>
  <c r="M306" i="3"/>
  <c r="L306" i="3"/>
  <c r="K306" i="3"/>
  <c r="J306" i="3"/>
  <c r="H306" i="3"/>
  <c r="G306" i="3"/>
  <c r="F306" i="3"/>
  <c r="P305" i="3"/>
  <c r="O305" i="3"/>
  <c r="N305" i="3"/>
  <c r="M305" i="3"/>
  <c r="L305" i="3"/>
  <c r="K305" i="3"/>
  <c r="J305" i="3"/>
  <c r="H305" i="3"/>
  <c r="G305" i="3"/>
  <c r="F305" i="3"/>
  <c r="P304" i="3"/>
  <c r="O304" i="3"/>
  <c r="N304" i="3"/>
  <c r="M304" i="3"/>
  <c r="L304" i="3"/>
  <c r="K304" i="3"/>
  <c r="J304" i="3"/>
  <c r="H304" i="3"/>
  <c r="G304" i="3"/>
  <c r="F304" i="3"/>
  <c r="P303" i="3"/>
  <c r="O303" i="3"/>
  <c r="N303" i="3"/>
  <c r="M303" i="3"/>
  <c r="L303" i="3"/>
  <c r="K303" i="3"/>
  <c r="J303" i="3"/>
  <c r="H303" i="3"/>
  <c r="G303" i="3"/>
  <c r="F303" i="3"/>
  <c r="P302" i="3"/>
  <c r="O302" i="3"/>
  <c r="N302" i="3"/>
  <c r="M302" i="3"/>
  <c r="L302" i="3"/>
  <c r="K302" i="3"/>
  <c r="J302" i="3"/>
  <c r="H302" i="3"/>
  <c r="G302" i="3"/>
  <c r="F302" i="3"/>
  <c r="P301" i="3"/>
  <c r="O301" i="3"/>
  <c r="N301" i="3"/>
  <c r="M301" i="3"/>
  <c r="L301" i="3"/>
  <c r="K301" i="3"/>
  <c r="J301" i="3"/>
  <c r="H301" i="3"/>
  <c r="G301" i="3"/>
  <c r="F301" i="3"/>
  <c r="E301" i="3" s="1"/>
  <c r="P300" i="3"/>
  <c r="O300" i="3"/>
  <c r="N300" i="3"/>
  <c r="M300" i="3"/>
  <c r="L300" i="3"/>
  <c r="K300" i="3"/>
  <c r="J300" i="3"/>
  <c r="H300" i="3"/>
  <c r="G300" i="3"/>
  <c r="F300" i="3"/>
  <c r="P299" i="3"/>
  <c r="O299" i="3"/>
  <c r="N299" i="3"/>
  <c r="M299" i="3"/>
  <c r="L299" i="3"/>
  <c r="K299" i="3"/>
  <c r="J299" i="3"/>
  <c r="I299" i="3" s="1"/>
  <c r="H299" i="3"/>
  <c r="G299" i="3"/>
  <c r="F299" i="3"/>
  <c r="E299" i="3"/>
  <c r="P298" i="3"/>
  <c r="O298" i="3"/>
  <c r="N298" i="3"/>
  <c r="M298" i="3"/>
  <c r="L298" i="3"/>
  <c r="K298" i="3"/>
  <c r="J298" i="3"/>
  <c r="I298" i="3" s="1"/>
  <c r="H298" i="3"/>
  <c r="G298" i="3"/>
  <c r="F298" i="3"/>
  <c r="P295" i="3"/>
  <c r="O295" i="3"/>
  <c r="N295" i="3"/>
  <c r="M295" i="3"/>
  <c r="L295" i="3"/>
  <c r="K295" i="3"/>
  <c r="J295" i="3"/>
  <c r="I295" i="3"/>
  <c r="H295" i="3"/>
  <c r="G295" i="3"/>
  <c r="F295" i="3"/>
  <c r="P294" i="3"/>
  <c r="O294" i="3"/>
  <c r="N294" i="3"/>
  <c r="M294" i="3"/>
  <c r="L294" i="3"/>
  <c r="K294" i="3"/>
  <c r="J294" i="3"/>
  <c r="H294" i="3"/>
  <c r="G294" i="3"/>
  <c r="F294" i="3"/>
  <c r="E294" i="3" s="1"/>
  <c r="P293" i="3"/>
  <c r="N293" i="3"/>
  <c r="M293" i="3"/>
  <c r="L293" i="3"/>
  <c r="K293" i="3"/>
  <c r="J293" i="3"/>
  <c r="H293" i="3"/>
  <c r="G293" i="3"/>
  <c r="F293" i="3"/>
  <c r="P292" i="3"/>
  <c r="O292" i="3"/>
  <c r="N292" i="3"/>
  <c r="M292" i="3"/>
  <c r="L292" i="3"/>
  <c r="K292" i="3"/>
  <c r="J292" i="3"/>
  <c r="H292" i="3"/>
  <c r="G292" i="3"/>
  <c r="F292" i="3"/>
  <c r="P291" i="3"/>
  <c r="O291" i="3"/>
  <c r="N291" i="3"/>
  <c r="M291" i="3"/>
  <c r="L291" i="3"/>
  <c r="K291" i="3"/>
  <c r="J291" i="3"/>
  <c r="H291" i="3"/>
  <c r="G291" i="3"/>
  <c r="F291" i="3"/>
  <c r="P290" i="3"/>
  <c r="O290" i="3"/>
  <c r="N290" i="3"/>
  <c r="M290" i="3"/>
  <c r="L290" i="3"/>
  <c r="K290" i="3"/>
  <c r="J290" i="3"/>
  <c r="H290" i="3"/>
  <c r="G290" i="3"/>
  <c r="F290" i="3"/>
  <c r="P289" i="3"/>
  <c r="O289" i="3"/>
  <c r="N289" i="3"/>
  <c r="M289" i="3"/>
  <c r="L289" i="3"/>
  <c r="K289" i="3"/>
  <c r="J289" i="3"/>
  <c r="H289" i="3"/>
  <c r="G289" i="3"/>
  <c r="F289" i="3"/>
  <c r="P288" i="3"/>
  <c r="O288" i="3"/>
  <c r="N288" i="3"/>
  <c r="M288" i="3"/>
  <c r="L288" i="3"/>
  <c r="K288" i="3"/>
  <c r="J288" i="3"/>
  <c r="H288" i="3"/>
  <c r="G288" i="3"/>
  <c r="F288" i="3"/>
  <c r="P287" i="3"/>
  <c r="O287" i="3"/>
  <c r="N287" i="3"/>
  <c r="M287" i="3"/>
  <c r="L287" i="3"/>
  <c r="K287" i="3"/>
  <c r="J287" i="3"/>
  <c r="H287" i="3"/>
  <c r="G287" i="3"/>
  <c r="F287" i="3"/>
  <c r="E287" i="3" s="1"/>
  <c r="P286" i="3"/>
  <c r="O286" i="3"/>
  <c r="N286" i="3"/>
  <c r="M286" i="3"/>
  <c r="L286" i="3"/>
  <c r="K286" i="3"/>
  <c r="J286" i="3"/>
  <c r="H286" i="3"/>
  <c r="G286" i="3"/>
  <c r="F286" i="3"/>
  <c r="P285" i="3"/>
  <c r="O285" i="3"/>
  <c r="N285" i="3"/>
  <c r="M285" i="3"/>
  <c r="L285" i="3"/>
  <c r="K285" i="3"/>
  <c r="J285" i="3"/>
  <c r="H285" i="3"/>
  <c r="G285" i="3"/>
  <c r="F285" i="3"/>
  <c r="P284" i="3"/>
  <c r="O284" i="3"/>
  <c r="N284" i="3"/>
  <c r="M284" i="3"/>
  <c r="L284" i="3"/>
  <c r="K284" i="3"/>
  <c r="J284" i="3"/>
  <c r="H284" i="3"/>
  <c r="G284" i="3"/>
  <c r="F284" i="3"/>
  <c r="E284" i="3"/>
  <c r="P283" i="3"/>
  <c r="O283" i="3"/>
  <c r="N283" i="3"/>
  <c r="M283" i="3"/>
  <c r="L283" i="3"/>
  <c r="K283" i="3"/>
  <c r="J283" i="3"/>
  <c r="H283" i="3"/>
  <c r="G283" i="3"/>
  <c r="F283" i="3"/>
  <c r="P282" i="3"/>
  <c r="O282" i="3"/>
  <c r="N282" i="3"/>
  <c r="M282" i="3"/>
  <c r="L282" i="3"/>
  <c r="K282" i="3"/>
  <c r="J282" i="3"/>
  <c r="H282" i="3"/>
  <c r="G282" i="3"/>
  <c r="F282" i="3"/>
  <c r="P281" i="3"/>
  <c r="O281" i="3"/>
  <c r="N281" i="3"/>
  <c r="M281" i="3"/>
  <c r="L281" i="3"/>
  <c r="K281" i="3"/>
  <c r="J281" i="3"/>
  <c r="H281" i="3"/>
  <c r="G281" i="3"/>
  <c r="F281" i="3"/>
  <c r="P280" i="3"/>
  <c r="O280" i="3"/>
  <c r="N280" i="3"/>
  <c r="M280" i="3"/>
  <c r="L280" i="3"/>
  <c r="K280" i="3"/>
  <c r="J280" i="3"/>
  <c r="H280" i="3"/>
  <c r="G280" i="3"/>
  <c r="F280" i="3"/>
  <c r="E280" i="3" s="1"/>
  <c r="P279" i="3"/>
  <c r="O279" i="3"/>
  <c r="N279" i="3"/>
  <c r="M279" i="3"/>
  <c r="L279" i="3"/>
  <c r="K279" i="3"/>
  <c r="J279" i="3"/>
  <c r="H279" i="3"/>
  <c r="G279" i="3"/>
  <c r="F279" i="3"/>
  <c r="P278" i="3"/>
  <c r="O278" i="3"/>
  <c r="N278" i="3"/>
  <c r="M278" i="3"/>
  <c r="L278" i="3"/>
  <c r="K278" i="3"/>
  <c r="J278" i="3"/>
  <c r="H278" i="3"/>
  <c r="G278" i="3"/>
  <c r="F278" i="3"/>
  <c r="P277" i="3"/>
  <c r="O277" i="3"/>
  <c r="N277" i="3"/>
  <c r="M277" i="3"/>
  <c r="L277" i="3"/>
  <c r="K277" i="3"/>
  <c r="J277" i="3"/>
  <c r="H277" i="3"/>
  <c r="G277" i="3"/>
  <c r="F277" i="3"/>
  <c r="P276" i="3"/>
  <c r="O276" i="3"/>
  <c r="N276" i="3"/>
  <c r="M276" i="3"/>
  <c r="L276" i="3"/>
  <c r="K276" i="3"/>
  <c r="J276" i="3"/>
  <c r="H276" i="3"/>
  <c r="G276" i="3"/>
  <c r="F276" i="3"/>
  <c r="P275" i="3"/>
  <c r="O275" i="3"/>
  <c r="N275" i="3"/>
  <c r="M275" i="3"/>
  <c r="L275" i="3"/>
  <c r="K275" i="3"/>
  <c r="J275" i="3"/>
  <c r="H275" i="3"/>
  <c r="G275" i="3"/>
  <c r="F275" i="3"/>
  <c r="P274" i="3"/>
  <c r="O274" i="3"/>
  <c r="N274" i="3"/>
  <c r="M274" i="3"/>
  <c r="L274" i="3"/>
  <c r="K274" i="3"/>
  <c r="J274" i="3"/>
  <c r="H274" i="3"/>
  <c r="G274" i="3"/>
  <c r="F274" i="3"/>
  <c r="E274" i="3" s="1"/>
  <c r="P273" i="3"/>
  <c r="O273" i="3"/>
  <c r="N273" i="3"/>
  <c r="M273" i="3"/>
  <c r="L273" i="3"/>
  <c r="K273" i="3"/>
  <c r="J273" i="3"/>
  <c r="H273" i="3"/>
  <c r="G273" i="3"/>
  <c r="F273" i="3"/>
  <c r="P272" i="3"/>
  <c r="O272" i="3"/>
  <c r="N272" i="3"/>
  <c r="M272" i="3"/>
  <c r="L272" i="3"/>
  <c r="K272" i="3"/>
  <c r="J272" i="3"/>
  <c r="H272" i="3"/>
  <c r="G272" i="3"/>
  <c r="F272" i="3"/>
  <c r="P271" i="3"/>
  <c r="O271" i="3"/>
  <c r="N271" i="3"/>
  <c r="M271" i="3"/>
  <c r="L271" i="3"/>
  <c r="K271" i="3"/>
  <c r="J271" i="3"/>
  <c r="H271" i="3"/>
  <c r="G271" i="3"/>
  <c r="F271" i="3"/>
  <c r="P270" i="3"/>
  <c r="O270" i="3"/>
  <c r="N270" i="3"/>
  <c r="M270" i="3"/>
  <c r="L270" i="3"/>
  <c r="K270" i="3"/>
  <c r="J270" i="3"/>
  <c r="I270" i="3" s="1"/>
  <c r="H270" i="3"/>
  <c r="G270" i="3"/>
  <c r="F270" i="3"/>
  <c r="P269" i="3"/>
  <c r="O269" i="3"/>
  <c r="N269" i="3"/>
  <c r="M269" i="3"/>
  <c r="L269" i="3"/>
  <c r="K269" i="3"/>
  <c r="J269" i="3"/>
  <c r="H269" i="3"/>
  <c r="G269" i="3"/>
  <c r="F269" i="3"/>
  <c r="P268" i="3"/>
  <c r="O268" i="3"/>
  <c r="N268" i="3"/>
  <c r="M268" i="3"/>
  <c r="L268" i="3"/>
  <c r="K268" i="3"/>
  <c r="J268" i="3"/>
  <c r="I268" i="3" s="1"/>
  <c r="H268" i="3"/>
  <c r="G268" i="3"/>
  <c r="F268" i="3"/>
  <c r="P267" i="3"/>
  <c r="O267" i="3"/>
  <c r="N267" i="3"/>
  <c r="M267" i="3"/>
  <c r="L267" i="3"/>
  <c r="K267" i="3"/>
  <c r="J267" i="3"/>
  <c r="I267" i="3" s="1"/>
  <c r="H267" i="3"/>
  <c r="G267" i="3"/>
  <c r="F267" i="3"/>
  <c r="P266" i="3"/>
  <c r="O266" i="3"/>
  <c r="N266" i="3"/>
  <c r="M266" i="3"/>
  <c r="L266" i="3"/>
  <c r="K266" i="3"/>
  <c r="J266" i="3"/>
  <c r="I266" i="3"/>
  <c r="H266" i="3"/>
  <c r="G266" i="3"/>
  <c r="E266" i="3" s="1"/>
  <c r="F266" i="3"/>
  <c r="P263" i="3"/>
  <c r="O263" i="3"/>
  <c r="N263" i="3"/>
  <c r="M263" i="3"/>
  <c r="L263" i="3"/>
  <c r="K263" i="3"/>
  <c r="J263" i="3"/>
  <c r="H263" i="3"/>
  <c r="G263" i="3"/>
  <c r="F263" i="3"/>
  <c r="P262" i="3"/>
  <c r="O262" i="3"/>
  <c r="N262" i="3"/>
  <c r="M262" i="3"/>
  <c r="L262" i="3"/>
  <c r="K262" i="3"/>
  <c r="J262" i="3"/>
  <c r="H262" i="3"/>
  <c r="G262" i="3"/>
  <c r="F262" i="3"/>
  <c r="E262" i="3" s="1"/>
  <c r="P261" i="3"/>
  <c r="O261" i="3"/>
  <c r="N261" i="3"/>
  <c r="M261" i="3"/>
  <c r="L261" i="3"/>
  <c r="K261" i="3"/>
  <c r="J261" i="3"/>
  <c r="H261" i="3"/>
  <c r="G261" i="3"/>
  <c r="F261" i="3"/>
  <c r="P260" i="3"/>
  <c r="O260" i="3"/>
  <c r="N260" i="3"/>
  <c r="M260" i="3"/>
  <c r="L260" i="3"/>
  <c r="K260" i="3"/>
  <c r="J260" i="3"/>
  <c r="H260" i="3"/>
  <c r="G260" i="3"/>
  <c r="F260" i="3"/>
  <c r="P259" i="3"/>
  <c r="O259" i="3"/>
  <c r="N259" i="3"/>
  <c r="M259" i="3"/>
  <c r="L259" i="3"/>
  <c r="K259" i="3"/>
  <c r="J259" i="3"/>
  <c r="H259" i="3"/>
  <c r="G259" i="3"/>
  <c r="F259" i="3"/>
  <c r="P258" i="3"/>
  <c r="O258" i="3"/>
  <c r="N258" i="3"/>
  <c r="M258" i="3"/>
  <c r="L258" i="3"/>
  <c r="K258" i="3"/>
  <c r="J258" i="3"/>
  <c r="I258" i="3" s="1"/>
  <c r="H258" i="3"/>
  <c r="G258" i="3"/>
  <c r="F258" i="3"/>
  <c r="P257" i="3"/>
  <c r="O257" i="3"/>
  <c r="N257" i="3"/>
  <c r="M257" i="3"/>
  <c r="L257" i="3"/>
  <c r="K257" i="3"/>
  <c r="J257" i="3"/>
  <c r="I257" i="3"/>
  <c r="H257" i="3"/>
  <c r="G257" i="3"/>
  <c r="F257" i="3"/>
  <c r="P256" i="3"/>
  <c r="O256" i="3"/>
  <c r="N256" i="3"/>
  <c r="M256" i="3"/>
  <c r="L256" i="3"/>
  <c r="K256" i="3"/>
  <c r="J256" i="3"/>
  <c r="H256" i="3"/>
  <c r="G256" i="3"/>
  <c r="F256" i="3"/>
  <c r="P255" i="3"/>
  <c r="O255" i="3"/>
  <c r="N255" i="3"/>
  <c r="M255" i="3"/>
  <c r="L255" i="3"/>
  <c r="K255" i="3"/>
  <c r="J255" i="3"/>
  <c r="H255" i="3"/>
  <c r="G255" i="3"/>
  <c r="F255" i="3"/>
  <c r="P254" i="3"/>
  <c r="O254" i="3"/>
  <c r="N254" i="3"/>
  <c r="M254" i="3"/>
  <c r="L254" i="3"/>
  <c r="K254" i="3"/>
  <c r="J254" i="3"/>
  <c r="H254" i="3"/>
  <c r="G254" i="3"/>
  <c r="F254" i="3"/>
  <c r="P253" i="3"/>
  <c r="O253" i="3"/>
  <c r="N253" i="3"/>
  <c r="M253" i="3"/>
  <c r="L253" i="3"/>
  <c r="K253" i="3"/>
  <c r="J253" i="3"/>
  <c r="H253" i="3"/>
  <c r="G253" i="3"/>
  <c r="F253" i="3"/>
  <c r="P252" i="3"/>
  <c r="O252" i="3"/>
  <c r="N252" i="3"/>
  <c r="M252" i="3"/>
  <c r="L252" i="3"/>
  <c r="K252" i="3"/>
  <c r="J252" i="3"/>
  <c r="H252" i="3"/>
  <c r="G252" i="3"/>
  <c r="F252" i="3"/>
  <c r="E252" i="3" s="1"/>
  <c r="P251" i="3"/>
  <c r="O251" i="3"/>
  <c r="N251" i="3"/>
  <c r="M251" i="3"/>
  <c r="L251" i="3"/>
  <c r="K251" i="3"/>
  <c r="J251" i="3"/>
  <c r="H251" i="3"/>
  <c r="G251" i="3"/>
  <c r="F251" i="3"/>
  <c r="E251" i="3" s="1"/>
  <c r="P250" i="3"/>
  <c r="O250" i="3"/>
  <c r="N250" i="3"/>
  <c r="M250" i="3"/>
  <c r="L250" i="3"/>
  <c r="K250" i="3"/>
  <c r="J250" i="3"/>
  <c r="H250" i="3"/>
  <c r="G250" i="3"/>
  <c r="F250" i="3"/>
  <c r="P249" i="3"/>
  <c r="O249" i="3"/>
  <c r="N249" i="3"/>
  <c r="M249" i="3"/>
  <c r="L249" i="3"/>
  <c r="K249" i="3"/>
  <c r="J249" i="3"/>
  <c r="H249" i="3"/>
  <c r="G249" i="3"/>
  <c r="F249" i="3"/>
  <c r="P248" i="3"/>
  <c r="O248" i="3"/>
  <c r="N248" i="3"/>
  <c r="M248" i="3"/>
  <c r="L248" i="3"/>
  <c r="K248" i="3"/>
  <c r="J248" i="3"/>
  <c r="H248" i="3"/>
  <c r="G248" i="3"/>
  <c r="F248" i="3"/>
  <c r="P247" i="3"/>
  <c r="O247" i="3"/>
  <c r="N247" i="3"/>
  <c r="M247" i="3"/>
  <c r="L247" i="3"/>
  <c r="K247" i="3"/>
  <c r="J247" i="3"/>
  <c r="H247" i="3"/>
  <c r="G247" i="3"/>
  <c r="F247" i="3"/>
  <c r="P246" i="3"/>
  <c r="O246" i="3"/>
  <c r="N246" i="3"/>
  <c r="M246" i="3"/>
  <c r="L246" i="3"/>
  <c r="K246" i="3"/>
  <c r="J246" i="3"/>
  <c r="H246" i="3"/>
  <c r="G246" i="3"/>
  <c r="F246" i="3"/>
  <c r="P245" i="3"/>
  <c r="O245" i="3"/>
  <c r="N245" i="3"/>
  <c r="M245" i="3"/>
  <c r="L245" i="3"/>
  <c r="K245" i="3"/>
  <c r="J245" i="3"/>
  <c r="H245" i="3"/>
  <c r="G245" i="3"/>
  <c r="F245" i="3"/>
  <c r="P244" i="3"/>
  <c r="O244" i="3"/>
  <c r="N244" i="3"/>
  <c r="M244" i="3"/>
  <c r="L244" i="3"/>
  <c r="K244" i="3"/>
  <c r="J244" i="3"/>
  <c r="H244" i="3"/>
  <c r="G244" i="3"/>
  <c r="F244" i="3"/>
  <c r="P243" i="3"/>
  <c r="O243" i="3"/>
  <c r="N243" i="3"/>
  <c r="M243" i="3"/>
  <c r="L243" i="3"/>
  <c r="K243" i="3"/>
  <c r="J243" i="3"/>
  <c r="H243" i="3"/>
  <c r="G243" i="3"/>
  <c r="F243" i="3"/>
  <c r="P242" i="3"/>
  <c r="O242" i="3"/>
  <c r="N242" i="3"/>
  <c r="M242" i="3"/>
  <c r="L242" i="3"/>
  <c r="K242" i="3"/>
  <c r="J242" i="3"/>
  <c r="H242" i="3"/>
  <c r="G242" i="3"/>
  <c r="F242" i="3"/>
  <c r="P241" i="3"/>
  <c r="O241" i="3"/>
  <c r="N241" i="3"/>
  <c r="M241" i="3"/>
  <c r="L241" i="3"/>
  <c r="K241" i="3"/>
  <c r="J241" i="3"/>
  <c r="H241" i="3"/>
  <c r="G241" i="3"/>
  <c r="F241" i="3"/>
  <c r="P240" i="3"/>
  <c r="O240" i="3"/>
  <c r="N240" i="3"/>
  <c r="M240" i="3"/>
  <c r="L240" i="3"/>
  <c r="K240" i="3"/>
  <c r="J240" i="3"/>
  <c r="H240" i="3"/>
  <c r="G240" i="3"/>
  <c r="F240" i="3"/>
  <c r="P239" i="3"/>
  <c r="O239" i="3"/>
  <c r="N239" i="3"/>
  <c r="M239" i="3"/>
  <c r="L239" i="3"/>
  <c r="K239" i="3"/>
  <c r="J239" i="3"/>
  <c r="H239" i="3"/>
  <c r="G239" i="3"/>
  <c r="F239" i="3"/>
  <c r="E239" i="3" s="1"/>
  <c r="P238" i="3"/>
  <c r="O238" i="3"/>
  <c r="N238" i="3"/>
  <c r="M238" i="3"/>
  <c r="L238" i="3"/>
  <c r="K238" i="3"/>
  <c r="J238" i="3"/>
  <c r="H238" i="3"/>
  <c r="G238" i="3"/>
  <c r="F238" i="3"/>
  <c r="P237" i="3"/>
  <c r="O237" i="3"/>
  <c r="N237" i="3"/>
  <c r="M237" i="3"/>
  <c r="L237" i="3"/>
  <c r="K237" i="3"/>
  <c r="J237" i="3"/>
  <c r="H237" i="3"/>
  <c r="G237" i="3"/>
  <c r="F237" i="3"/>
  <c r="P236" i="3"/>
  <c r="O236" i="3"/>
  <c r="N236" i="3"/>
  <c r="M236" i="3"/>
  <c r="L236" i="3"/>
  <c r="K236" i="3"/>
  <c r="J236" i="3"/>
  <c r="H236" i="3"/>
  <c r="G236" i="3"/>
  <c r="F236" i="3"/>
  <c r="P235" i="3"/>
  <c r="O235" i="3"/>
  <c r="N235" i="3"/>
  <c r="M235" i="3"/>
  <c r="L235" i="3"/>
  <c r="K235" i="3"/>
  <c r="J235" i="3"/>
  <c r="H235" i="3"/>
  <c r="G235" i="3"/>
  <c r="F235" i="3"/>
  <c r="E235" i="3"/>
  <c r="P234" i="3"/>
  <c r="O234" i="3"/>
  <c r="N234" i="3"/>
  <c r="M234" i="3"/>
  <c r="L234" i="3"/>
  <c r="K234" i="3"/>
  <c r="J234" i="3"/>
  <c r="H234" i="3"/>
  <c r="G234" i="3"/>
  <c r="F234" i="3"/>
  <c r="E234" i="3"/>
  <c r="P233" i="3"/>
  <c r="O233" i="3"/>
  <c r="N233" i="3"/>
  <c r="M233" i="3"/>
  <c r="L233" i="3"/>
  <c r="K233" i="3"/>
  <c r="J233" i="3"/>
  <c r="H233" i="3"/>
  <c r="G233" i="3"/>
  <c r="F233" i="3"/>
  <c r="E233" i="3"/>
  <c r="P230" i="3"/>
  <c r="O230" i="3"/>
  <c r="N230" i="3"/>
  <c r="M230" i="3"/>
  <c r="L230" i="3"/>
  <c r="K230" i="3"/>
  <c r="J230" i="3"/>
  <c r="H230" i="3"/>
  <c r="G230" i="3"/>
  <c r="F230" i="3"/>
  <c r="P229" i="3"/>
  <c r="O229" i="3"/>
  <c r="N229" i="3"/>
  <c r="M229" i="3"/>
  <c r="L229" i="3"/>
  <c r="K229" i="3"/>
  <c r="J229" i="3"/>
  <c r="H229" i="3"/>
  <c r="G229" i="3"/>
  <c r="F229" i="3"/>
  <c r="P228" i="3"/>
  <c r="O228" i="3"/>
  <c r="N228" i="3"/>
  <c r="M228" i="3"/>
  <c r="L228" i="3"/>
  <c r="K228" i="3"/>
  <c r="J228" i="3"/>
  <c r="H228" i="3"/>
  <c r="G228" i="3"/>
  <c r="F228" i="3"/>
  <c r="E228" i="3" s="1"/>
  <c r="P227" i="3"/>
  <c r="O227" i="3"/>
  <c r="N227" i="3"/>
  <c r="M227" i="3"/>
  <c r="L227" i="3"/>
  <c r="K227" i="3"/>
  <c r="J227" i="3"/>
  <c r="I227" i="3" s="1"/>
  <c r="H227" i="3"/>
  <c r="G227" i="3"/>
  <c r="F227" i="3"/>
  <c r="P226" i="3"/>
  <c r="O226" i="3"/>
  <c r="N226" i="3"/>
  <c r="M226" i="3"/>
  <c r="L226" i="3"/>
  <c r="K226" i="3"/>
  <c r="J226" i="3"/>
  <c r="H226" i="3"/>
  <c r="G226" i="3"/>
  <c r="F226" i="3"/>
  <c r="P225" i="3"/>
  <c r="O225" i="3"/>
  <c r="N225" i="3"/>
  <c r="M225" i="3"/>
  <c r="L225" i="3"/>
  <c r="K225" i="3"/>
  <c r="J225" i="3"/>
  <c r="H225" i="3"/>
  <c r="G225" i="3"/>
  <c r="F225" i="3"/>
  <c r="P224" i="3"/>
  <c r="O224" i="3"/>
  <c r="N224" i="3"/>
  <c r="M224" i="3"/>
  <c r="L224" i="3"/>
  <c r="K224" i="3"/>
  <c r="J224" i="3"/>
  <c r="H224" i="3"/>
  <c r="G224" i="3"/>
  <c r="F224" i="3"/>
  <c r="E224" i="3" s="1"/>
  <c r="P223" i="3"/>
  <c r="O223" i="3"/>
  <c r="N223" i="3"/>
  <c r="M223" i="3"/>
  <c r="L223" i="3"/>
  <c r="K223" i="3"/>
  <c r="J223" i="3"/>
  <c r="H223" i="3"/>
  <c r="E223" i="3" s="1"/>
  <c r="G223" i="3"/>
  <c r="F223" i="3"/>
  <c r="P222" i="3"/>
  <c r="O222" i="3"/>
  <c r="N222" i="3"/>
  <c r="M222" i="3"/>
  <c r="L222" i="3"/>
  <c r="K222" i="3"/>
  <c r="J222" i="3"/>
  <c r="H222" i="3"/>
  <c r="G222" i="3"/>
  <c r="F222" i="3"/>
  <c r="P221" i="3"/>
  <c r="O221" i="3"/>
  <c r="N221" i="3"/>
  <c r="M221" i="3"/>
  <c r="L221" i="3"/>
  <c r="K221" i="3"/>
  <c r="J221" i="3"/>
  <c r="H221" i="3"/>
  <c r="G221" i="3"/>
  <c r="F221" i="3"/>
  <c r="P220" i="3"/>
  <c r="O220" i="3"/>
  <c r="N220" i="3"/>
  <c r="M220" i="3"/>
  <c r="L220" i="3"/>
  <c r="K220" i="3"/>
  <c r="J220" i="3"/>
  <c r="H220" i="3"/>
  <c r="G220" i="3"/>
  <c r="F220" i="3"/>
  <c r="E220" i="3" s="1"/>
  <c r="P219" i="3"/>
  <c r="O219" i="3"/>
  <c r="N219" i="3"/>
  <c r="M219" i="3"/>
  <c r="L219" i="3"/>
  <c r="K219" i="3"/>
  <c r="J219" i="3"/>
  <c r="H219" i="3"/>
  <c r="G219" i="3"/>
  <c r="F219" i="3"/>
  <c r="P218" i="3"/>
  <c r="O218" i="3"/>
  <c r="N218" i="3"/>
  <c r="M218" i="3"/>
  <c r="L218" i="3"/>
  <c r="K218" i="3"/>
  <c r="J218" i="3"/>
  <c r="H218" i="3"/>
  <c r="G218" i="3"/>
  <c r="F218" i="3"/>
  <c r="P217" i="3"/>
  <c r="O217" i="3"/>
  <c r="N217" i="3"/>
  <c r="M217" i="3"/>
  <c r="L217" i="3"/>
  <c r="K217" i="3"/>
  <c r="J217" i="3"/>
  <c r="H217" i="3"/>
  <c r="G217" i="3"/>
  <c r="F217" i="3"/>
  <c r="P216" i="3"/>
  <c r="O216" i="3"/>
  <c r="N216" i="3"/>
  <c r="M216" i="3"/>
  <c r="L216" i="3"/>
  <c r="K216" i="3"/>
  <c r="J216" i="3"/>
  <c r="H216" i="3"/>
  <c r="G216" i="3"/>
  <c r="F216" i="3"/>
  <c r="P215" i="3"/>
  <c r="O215" i="3"/>
  <c r="N215" i="3"/>
  <c r="M215" i="3"/>
  <c r="L215" i="3"/>
  <c r="K215" i="3"/>
  <c r="J215" i="3"/>
  <c r="H215" i="3"/>
  <c r="G215" i="3"/>
  <c r="F215" i="3"/>
  <c r="P214" i="3"/>
  <c r="O214" i="3"/>
  <c r="N214" i="3"/>
  <c r="M214" i="3"/>
  <c r="L214" i="3"/>
  <c r="K214" i="3"/>
  <c r="J214" i="3"/>
  <c r="H214" i="3"/>
  <c r="G214" i="3"/>
  <c r="F214" i="3"/>
  <c r="P213" i="3"/>
  <c r="O213" i="3"/>
  <c r="N213" i="3"/>
  <c r="M213" i="3"/>
  <c r="L213" i="3"/>
  <c r="K213" i="3"/>
  <c r="J213" i="3"/>
  <c r="H213" i="3"/>
  <c r="G213" i="3"/>
  <c r="F213" i="3"/>
  <c r="E213" i="3" s="1"/>
  <c r="P212" i="3"/>
  <c r="O212" i="3"/>
  <c r="N212" i="3"/>
  <c r="M212" i="3"/>
  <c r="L212" i="3"/>
  <c r="K212" i="3"/>
  <c r="J212" i="3"/>
  <c r="H212" i="3"/>
  <c r="G212" i="3"/>
  <c r="F212" i="3"/>
  <c r="E212" i="3" s="1"/>
  <c r="P211" i="3"/>
  <c r="O211" i="3"/>
  <c r="N211" i="3"/>
  <c r="M211" i="3"/>
  <c r="L211" i="3"/>
  <c r="K211" i="3"/>
  <c r="J211" i="3"/>
  <c r="H211" i="3"/>
  <c r="G211" i="3"/>
  <c r="F211" i="3"/>
  <c r="P210" i="3"/>
  <c r="O210" i="3"/>
  <c r="N210" i="3"/>
  <c r="M210" i="3"/>
  <c r="L210" i="3"/>
  <c r="K210" i="3"/>
  <c r="J210" i="3"/>
  <c r="H210" i="3"/>
  <c r="G210" i="3"/>
  <c r="F210" i="3"/>
  <c r="P209" i="3"/>
  <c r="O209" i="3"/>
  <c r="N209" i="3"/>
  <c r="M209" i="3"/>
  <c r="L209" i="3"/>
  <c r="K209" i="3"/>
  <c r="J209" i="3"/>
  <c r="H209" i="3"/>
  <c r="G209" i="3"/>
  <c r="F209" i="3"/>
  <c r="P208" i="3"/>
  <c r="O208" i="3"/>
  <c r="N208" i="3"/>
  <c r="M208" i="3"/>
  <c r="L208" i="3"/>
  <c r="K208" i="3"/>
  <c r="J208" i="3"/>
  <c r="I208" i="3"/>
  <c r="H208" i="3"/>
  <c r="G208" i="3"/>
  <c r="F208" i="3"/>
  <c r="P207" i="3"/>
  <c r="O207" i="3"/>
  <c r="N207" i="3"/>
  <c r="M207" i="3"/>
  <c r="L207" i="3"/>
  <c r="K207" i="3"/>
  <c r="J207" i="3"/>
  <c r="I207" i="3"/>
  <c r="H207" i="3"/>
  <c r="G207" i="3"/>
  <c r="F207" i="3"/>
  <c r="P206" i="3"/>
  <c r="O206" i="3"/>
  <c r="N206" i="3"/>
  <c r="I206" i="3" s="1"/>
  <c r="M206" i="3"/>
  <c r="L206" i="3"/>
  <c r="K206" i="3"/>
  <c r="J206" i="3"/>
  <c r="H206" i="3"/>
  <c r="G206" i="3"/>
  <c r="F206" i="3"/>
  <c r="P205" i="3"/>
  <c r="O205" i="3"/>
  <c r="N205" i="3"/>
  <c r="M205" i="3"/>
  <c r="L205" i="3"/>
  <c r="K205" i="3"/>
  <c r="J205" i="3"/>
  <c r="H205" i="3"/>
  <c r="G205" i="3"/>
  <c r="F205" i="3"/>
  <c r="P204" i="3"/>
  <c r="O204" i="3"/>
  <c r="N204" i="3"/>
  <c r="M204" i="3"/>
  <c r="L204" i="3"/>
  <c r="K204" i="3"/>
  <c r="J204" i="3"/>
  <c r="H204" i="3"/>
  <c r="G204" i="3"/>
  <c r="F204" i="3"/>
  <c r="E204" i="3"/>
  <c r="P203" i="3"/>
  <c r="O203" i="3"/>
  <c r="N203" i="3"/>
  <c r="M203" i="3"/>
  <c r="L203" i="3"/>
  <c r="K203" i="3"/>
  <c r="J203" i="3"/>
  <c r="H203" i="3"/>
  <c r="G203" i="3"/>
  <c r="F203" i="3"/>
  <c r="E203" i="3" s="1"/>
  <c r="P202" i="3"/>
  <c r="O202" i="3"/>
  <c r="N202" i="3"/>
  <c r="M202" i="3"/>
  <c r="L202" i="3"/>
  <c r="K202" i="3"/>
  <c r="J202" i="3"/>
  <c r="H202" i="3"/>
  <c r="G202" i="3"/>
  <c r="F202" i="3"/>
  <c r="P201" i="3"/>
  <c r="O201" i="3"/>
  <c r="N201" i="3"/>
  <c r="M201" i="3"/>
  <c r="L201" i="3"/>
  <c r="K201" i="3"/>
  <c r="J201" i="3"/>
  <c r="H201" i="3"/>
  <c r="G201" i="3"/>
  <c r="F201" i="3"/>
  <c r="P200" i="3"/>
  <c r="O200" i="3"/>
  <c r="N200" i="3"/>
  <c r="M200" i="3"/>
  <c r="L200" i="3"/>
  <c r="K200" i="3"/>
  <c r="J200" i="3"/>
  <c r="I200" i="3"/>
  <c r="H200" i="3"/>
  <c r="G200" i="3"/>
  <c r="F200" i="3"/>
  <c r="P197" i="3"/>
  <c r="O197" i="3"/>
  <c r="N197" i="3"/>
  <c r="M197" i="3"/>
  <c r="L197" i="3"/>
  <c r="K197" i="3"/>
  <c r="J197" i="3"/>
  <c r="I197" i="3"/>
  <c r="H197" i="3"/>
  <c r="G197" i="3"/>
  <c r="F197" i="3"/>
  <c r="P196" i="3"/>
  <c r="O196" i="3"/>
  <c r="N196" i="3"/>
  <c r="M196" i="3"/>
  <c r="L196" i="3"/>
  <c r="K196" i="3"/>
  <c r="J196" i="3"/>
  <c r="I196" i="3" s="1"/>
  <c r="H196" i="3"/>
  <c r="G196" i="3"/>
  <c r="F196" i="3"/>
  <c r="E196" i="3" s="1"/>
  <c r="P195" i="3"/>
  <c r="O195" i="3"/>
  <c r="N195" i="3"/>
  <c r="M195" i="3"/>
  <c r="L195" i="3"/>
  <c r="K195" i="3"/>
  <c r="J195" i="3"/>
  <c r="H195" i="3"/>
  <c r="G195" i="3"/>
  <c r="F195" i="3"/>
  <c r="E195" i="3" s="1"/>
  <c r="P194" i="3"/>
  <c r="O194" i="3"/>
  <c r="N194" i="3"/>
  <c r="M194" i="3"/>
  <c r="L194" i="3"/>
  <c r="I194" i="3" s="1"/>
  <c r="K194" i="3"/>
  <c r="J194" i="3"/>
  <c r="H194" i="3"/>
  <c r="G194" i="3"/>
  <c r="F194" i="3"/>
  <c r="P193" i="3"/>
  <c r="O193" i="3"/>
  <c r="N193" i="3"/>
  <c r="M193" i="3"/>
  <c r="L193" i="3"/>
  <c r="K193" i="3"/>
  <c r="J193" i="3"/>
  <c r="H193" i="3"/>
  <c r="G193" i="3"/>
  <c r="F193" i="3"/>
  <c r="P192" i="3"/>
  <c r="O192" i="3"/>
  <c r="N192" i="3"/>
  <c r="M192" i="3"/>
  <c r="L192" i="3"/>
  <c r="K192" i="3"/>
  <c r="J192" i="3"/>
  <c r="H192" i="3"/>
  <c r="G192" i="3"/>
  <c r="F192" i="3"/>
  <c r="P191" i="3"/>
  <c r="O191" i="3"/>
  <c r="N191" i="3"/>
  <c r="M191" i="3"/>
  <c r="L191" i="3"/>
  <c r="K191" i="3"/>
  <c r="J191" i="3"/>
  <c r="H191" i="3"/>
  <c r="G191" i="3"/>
  <c r="F191" i="3"/>
  <c r="P190" i="3"/>
  <c r="O190" i="3"/>
  <c r="N190" i="3"/>
  <c r="M190" i="3"/>
  <c r="L190" i="3"/>
  <c r="K190" i="3"/>
  <c r="J190" i="3"/>
  <c r="H190" i="3"/>
  <c r="G190" i="3"/>
  <c r="F190" i="3"/>
  <c r="P189" i="3"/>
  <c r="O189" i="3"/>
  <c r="N189" i="3"/>
  <c r="M189" i="3"/>
  <c r="L189" i="3"/>
  <c r="K189" i="3"/>
  <c r="J189" i="3"/>
  <c r="H189" i="3"/>
  <c r="G189" i="3"/>
  <c r="F189" i="3"/>
  <c r="E189" i="3" s="1"/>
  <c r="P188" i="3"/>
  <c r="O188" i="3"/>
  <c r="N188" i="3"/>
  <c r="M188" i="3"/>
  <c r="L188" i="3"/>
  <c r="K188" i="3"/>
  <c r="J188" i="3"/>
  <c r="H188" i="3"/>
  <c r="G188" i="3"/>
  <c r="F188" i="3"/>
  <c r="E188" i="3"/>
  <c r="P187" i="3"/>
  <c r="O187" i="3"/>
  <c r="N187" i="3"/>
  <c r="M187" i="3"/>
  <c r="L187" i="3"/>
  <c r="K187" i="3"/>
  <c r="J187" i="3"/>
  <c r="H187" i="3"/>
  <c r="G187" i="3"/>
  <c r="F187" i="3"/>
  <c r="E187" i="3"/>
  <c r="P186" i="3"/>
  <c r="O186" i="3"/>
  <c r="N186" i="3"/>
  <c r="M186" i="3"/>
  <c r="L186" i="3"/>
  <c r="K186" i="3"/>
  <c r="J186" i="3"/>
  <c r="H186" i="3"/>
  <c r="G186" i="3"/>
  <c r="F186" i="3"/>
  <c r="E186" i="3" s="1"/>
  <c r="P185" i="3"/>
  <c r="O185" i="3"/>
  <c r="N185" i="3"/>
  <c r="M185" i="3"/>
  <c r="L185" i="3"/>
  <c r="K185" i="3"/>
  <c r="J185" i="3"/>
  <c r="H185" i="3"/>
  <c r="G185" i="3"/>
  <c r="F185" i="3"/>
  <c r="E185" i="3"/>
  <c r="P184" i="3"/>
  <c r="O184" i="3"/>
  <c r="N184" i="3"/>
  <c r="M184" i="3"/>
  <c r="L184" i="3"/>
  <c r="K184" i="3"/>
  <c r="J184" i="3"/>
  <c r="H184" i="3"/>
  <c r="G184" i="3"/>
  <c r="E184" i="3" s="1"/>
  <c r="F184" i="3"/>
  <c r="P183" i="3"/>
  <c r="O183" i="3"/>
  <c r="N183" i="3"/>
  <c r="M183" i="3"/>
  <c r="L183" i="3"/>
  <c r="K183" i="3"/>
  <c r="J183" i="3"/>
  <c r="H183" i="3"/>
  <c r="G183" i="3"/>
  <c r="F183" i="3"/>
  <c r="P182" i="3"/>
  <c r="O182" i="3"/>
  <c r="N182" i="3"/>
  <c r="M182" i="3"/>
  <c r="L182" i="3"/>
  <c r="K182" i="3"/>
  <c r="J182" i="3"/>
  <c r="H182" i="3"/>
  <c r="G182" i="3"/>
  <c r="F182" i="3"/>
  <c r="P181" i="3"/>
  <c r="O181" i="3"/>
  <c r="N181" i="3"/>
  <c r="M181" i="3"/>
  <c r="L181" i="3"/>
  <c r="K181" i="3"/>
  <c r="J181" i="3"/>
  <c r="H181" i="3"/>
  <c r="G181" i="3"/>
  <c r="F181" i="3"/>
  <c r="P180" i="3"/>
  <c r="O180" i="3"/>
  <c r="N180" i="3"/>
  <c r="M180" i="3"/>
  <c r="L180" i="3"/>
  <c r="K180" i="3"/>
  <c r="J180" i="3"/>
  <c r="H180" i="3"/>
  <c r="G180" i="3"/>
  <c r="F180" i="3"/>
  <c r="P179" i="3"/>
  <c r="O179" i="3"/>
  <c r="N179" i="3"/>
  <c r="M179" i="3"/>
  <c r="L179" i="3"/>
  <c r="K179" i="3"/>
  <c r="J179" i="3"/>
  <c r="H179" i="3"/>
  <c r="G179" i="3"/>
  <c r="F179" i="3"/>
  <c r="E179" i="3" s="1"/>
  <c r="P178" i="3"/>
  <c r="O178" i="3"/>
  <c r="N178" i="3"/>
  <c r="M178" i="3"/>
  <c r="L178" i="3"/>
  <c r="K178" i="3"/>
  <c r="J178" i="3"/>
  <c r="H178" i="3"/>
  <c r="G178" i="3"/>
  <c r="F178" i="3"/>
  <c r="E178" i="3" s="1"/>
  <c r="P177" i="3"/>
  <c r="O177" i="3"/>
  <c r="N177" i="3"/>
  <c r="M177" i="3"/>
  <c r="L177" i="3"/>
  <c r="K177" i="3"/>
  <c r="J177" i="3"/>
  <c r="H177" i="3"/>
  <c r="G177" i="3"/>
  <c r="F177" i="3"/>
  <c r="E177" i="3" s="1"/>
  <c r="P176" i="3"/>
  <c r="O176" i="3"/>
  <c r="N176" i="3"/>
  <c r="M176" i="3"/>
  <c r="L176" i="3"/>
  <c r="I176" i="3" s="1"/>
  <c r="K176" i="3"/>
  <c r="J176" i="3"/>
  <c r="H176" i="3"/>
  <c r="G176" i="3"/>
  <c r="E176" i="3" s="1"/>
  <c r="F176" i="3"/>
  <c r="P175" i="3"/>
  <c r="O175" i="3"/>
  <c r="N175" i="3"/>
  <c r="M175" i="3"/>
  <c r="L175" i="3"/>
  <c r="K175" i="3"/>
  <c r="I175" i="3" s="1"/>
  <c r="J175" i="3"/>
  <c r="H175" i="3"/>
  <c r="G175" i="3"/>
  <c r="F175" i="3"/>
  <c r="E175" i="3" s="1"/>
  <c r="P174" i="3"/>
  <c r="O174" i="3"/>
  <c r="N174" i="3"/>
  <c r="M174" i="3"/>
  <c r="L174" i="3"/>
  <c r="K174" i="3"/>
  <c r="J174" i="3"/>
  <c r="H174" i="3"/>
  <c r="G174" i="3"/>
  <c r="F174" i="3"/>
  <c r="P173" i="3"/>
  <c r="O173" i="3"/>
  <c r="N173" i="3"/>
  <c r="M173" i="3"/>
  <c r="L173" i="3"/>
  <c r="K173" i="3"/>
  <c r="J173" i="3"/>
  <c r="H173" i="3"/>
  <c r="G173" i="3"/>
  <c r="F173" i="3"/>
  <c r="P172" i="3"/>
  <c r="O172" i="3"/>
  <c r="N172" i="3"/>
  <c r="M172" i="3"/>
  <c r="L172" i="3"/>
  <c r="K172" i="3"/>
  <c r="J172" i="3"/>
  <c r="H172" i="3"/>
  <c r="G172" i="3"/>
  <c r="F172" i="3"/>
  <c r="P171" i="3"/>
  <c r="O171" i="3"/>
  <c r="N171" i="3"/>
  <c r="M171" i="3"/>
  <c r="L171" i="3"/>
  <c r="K171" i="3"/>
  <c r="J171" i="3"/>
  <c r="H171" i="3"/>
  <c r="G171" i="3"/>
  <c r="F171" i="3"/>
  <c r="E171" i="3" s="1"/>
  <c r="P170" i="3"/>
  <c r="O170" i="3"/>
  <c r="N170" i="3"/>
  <c r="M170" i="3"/>
  <c r="L170" i="3"/>
  <c r="K170" i="3"/>
  <c r="J170" i="3"/>
  <c r="H170" i="3"/>
  <c r="G170" i="3"/>
  <c r="F170" i="3"/>
  <c r="P169" i="3"/>
  <c r="O169" i="3"/>
  <c r="N169" i="3"/>
  <c r="M169" i="3"/>
  <c r="L169" i="3"/>
  <c r="K169" i="3"/>
  <c r="J169" i="3"/>
  <c r="H169" i="3"/>
  <c r="G169" i="3"/>
  <c r="F169" i="3"/>
  <c r="P168" i="3"/>
  <c r="O168" i="3"/>
  <c r="N168" i="3"/>
  <c r="M168" i="3"/>
  <c r="L168" i="3"/>
  <c r="K168" i="3"/>
  <c r="J168" i="3"/>
  <c r="H168" i="3"/>
  <c r="G168" i="3"/>
  <c r="F168" i="3"/>
  <c r="P165" i="3"/>
  <c r="O165" i="3"/>
  <c r="N165" i="3"/>
  <c r="M165" i="3"/>
  <c r="L165" i="3"/>
  <c r="K165" i="3"/>
  <c r="J165" i="3"/>
  <c r="H165" i="3"/>
  <c r="G165" i="3"/>
  <c r="F165" i="3"/>
  <c r="E165" i="3" s="1"/>
  <c r="P164" i="3"/>
  <c r="O164" i="3"/>
  <c r="N164" i="3"/>
  <c r="M164" i="3"/>
  <c r="L164" i="3"/>
  <c r="K164" i="3"/>
  <c r="J164" i="3"/>
  <c r="H164" i="3"/>
  <c r="G164" i="3"/>
  <c r="F164" i="3"/>
  <c r="P163" i="3"/>
  <c r="O163" i="3"/>
  <c r="N163" i="3"/>
  <c r="M163" i="3"/>
  <c r="L163" i="3"/>
  <c r="K163" i="3"/>
  <c r="J163" i="3"/>
  <c r="H163" i="3"/>
  <c r="G163" i="3"/>
  <c r="F163" i="3"/>
  <c r="P162" i="3"/>
  <c r="O162" i="3"/>
  <c r="N162" i="3"/>
  <c r="M162" i="3"/>
  <c r="L162" i="3"/>
  <c r="K162" i="3"/>
  <c r="J162" i="3"/>
  <c r="H162" i="3"/>
  <c r="G162" i="3"/>
  <c r="F162" i="3"/>
  <c r="P161" i="3"/>
  <c r="O161" i="3"/>
  <c r="N161" i="3"/>
  <c r="M161" i="3"/>
  <c r="L161" i="3"/>
  <c r="K161" i="3"/>
  <c r="J161" i="3"/>
  <c r="H161" i="3"/>
  <c r="G161" i="3"/>
  <c r="F161" i="3"/>
  <c r="P160" i="3"/>
  <c r="O160" i="3"/>
  <c r="N160" i="3"/>
  <c r="M160" i="3"/>
  <c r="L160" i="3"/>
  <c r="K160" i="3"/>
  <c r="J160" i="3"/>
  <c r="H160" i="3"/>
  <c r="G160" i="3"/>
  <c r="F160" i="3"/>
  <c r="P159" i="3"/>
  <c r="O159" i="3"/>
  <c r="N159" i="3"/>
  <c r="M159" i="3"/>
  <c r="L159" i="3"/>
  <c r="K159" i="3"/>
  <c r="J159" i="3"/>
  <c r="I159" i="3" s="1"/>
  <c r="H159" i="3"/>
  <c r="G159" i="3"/>
  <c r="F159" i="3"/>
  <c r="P158" i="3"/>
  <c r="O158" i="3"/>
  <c r="N158" i="3"/>
  <c r="M158" i="3"/>
  <c r="L158" i="3"/>
  <c r="K158" i="3"/>
  <c r="J158" i="3"/>
  <c r="H158" i="3"/>
  <c r="G158" i="3"/>
  <c r="F158" i="3"/>
  <c r="P157" i="3"/>
  <c r="O157" i="3"/>
  <c r="N157" i="3"/>
  <c r="M157" i="3"/>
  <c r="L157" i="3"/>
  <c r="K157" i="3"/>
  <c r="J157" i="3"/>
  <c r="H157" i="3"/>
  <c r="G157" i="3"/>
  <c r="F157" i="3"/>
  <c r="P156" i="3"/>
  <c r="O156" i="3"/>
  <c r="N156" i="3"/>
  <c r="M156" i="3"/>
  <c r="L156" i="3"/>
  <c r="K156" i="3"/>
  <c r="J156" i="3"/>
  <c r="H156" i="3"/>
  <c r="G156" i="3"/>
  <c r="F156" i="3"/>
  <c r="P155" i="3"/>
  <c r="O155" i="3"/>
  <c r="N155" i="3"/>
  <c r="M155" i="3"/>
  <c r="L155" i="3"/>
  <c r="K155" i="3"/>
  <c r="J155" i="3"/>
  <c r="H155" i="3"/>
  <c r="G155" i="3"/>
  <c r="F155" i="3"/>
  <c r="P154" i="3"/>
  <c r="O154" i="3"/>
  <c r="N154" i="3"/>
  <c r="M154" i="3"/>
  <c r="L154" i="3"/>
  <c r="K154" i="3"/>
  <c r="J154" i="3"/>
  <c r="H154" i="3"/>
  <c r="E154" i="3" s="1"/>
  <c r="G154" i="3"/>
  <c r="F154" i="3"/>
  <c r="P153" i="3"/>
  <c r="O153" i="3"/>
  <c r="N153" i="3"/>
  <c r="M153" i="3"/>
  <c r="L153" i="3"/>
  <c r="K153" i="3"/>
  <c r="J153" i="3"/>
  <c r="H153" i="3"/>
  <c r="G153" i="3"/>
  <c r="F153" i="3"/>
  <c r="P152" i="3"/>
  <c r="O152" i="3"/>
  <c r="N152" i="3"/>
  <c r="M152" i="3"/>
  <c r="L152" i="3"/>
  <c r="K152" i="3"/>
  <c r="J152" i="3"/>
  <c r="H152" i="3"/>
  <c r="G152" i="3"/>
  <c r="F152" i="3"/>
  <c r="P151" i="3"/>
  <c r="O151" i="3"/>
  <c r="N151" i="3"/>
  <c r="M151" i="3"/>
  <c r="L151" i="3"/>
  <c r="K151" i="3"/>
  <c r="J151" i="3"/>
  <c r="H151" i="3"/>
  <c r="G151" i="3"/>
  <c r="F151" i="3"/>
  <c r="P150" i="3"/>
  <c r="O150" i="3"/>
  <c r="N150" i="3"/>
  <c r="M150" i="3"/>
  <c r="L150" i="3"/>
  <c r="K150" i="3"/>
  <c r="J150" i="3"/>
  <c r="I150" i="3"/>
  <c r="H150" i="3"/>
  <c r="G150" i="3"/>
  <c r="F150" i="3"/>
  <c r="P149" i="3"/>
  <c r="O149" i="3"/>
  <c r="N149" i="3"/>
  <c r="M149" i="3"/>
  <c r="L149" i="3"/>
  <c r="K149" i="3"/>
  <c r="J149" i="3"/>
  <c r="H149" i="3"/>
  <c r="G149" i="3"/>
  <c r="F149" i="3"/>
  <c r="P148" i="3"/>
  <c r="O148" i="3"/>
  <c r="N148" i="3"/>
  <c r="M148" i="3"/>
  <c r="L148" i="3"/>
  <c r="K148" i="3"/>
  <c r="J148" i="3"/>
  <c r="H148" i="3"/>
  <c r="G148" i="3"/>
  <c r="F148" i="3"/>
  <c r="E148" i="3" s="1"/>
  <c r="P147" i="3"/>
  <c r="O147" i="3"/>
  <c r="N147" i="3"/>
  <c r="M147" i="3"/>
  <c r="L147" i="3"/>
  <c r="K147" i="3"/>
  <c r="J147" i="3"/>
  <c r="H147" i="3"/>
  <c r="G147" i="3"/>
  <c r="F147" i="3"/>
  <c r="P146" i="3"/>
  <c r="O146" i="3"/>
  <c r="N146" i="3"/>
  <c r="M146" i="3"/>
  <c r="L146" i="3"/>
  <c r="K146" i="3"/>
  <c r="J146" i="3"/>
  <c r="H146" i="3"/>
  <c r="G146" i="3"/>
  <c r="F146" i="3"/>
  <c r="E146" i="3" s="1"/>
  <c r="P145" i="3"/>
  <c r="O145" i="3"/>
  <c r="N145" i="3"/>
  <c r="M145" i="3"/>
  <c r="L145" i="3"/>
  <c r="K145" i="3"/>
  <c r="J145" i="3"/>
  <c r="H145" i="3"/>
  <c r="G145" i="3"/>
  <c r="F145" i="3"/>
  <c r="P144" i="3"/>
  <c r="O144" i="3"/>
  <c r="N144" i="3"/>
  <c r="M144" i="3"/>
  <c r="L144" i="3"/>
  <c r="K144" i="3"/>
  <c r="J144" i="3"/>
  <c r="H144" i="3"/>
  <c r="G144" i="3"/>
  <c r="F144" i="3"/>
  <c r="P143" i="3"/>
  <c r="O143" i="3"/>
  <c r="N143" i="3"/>
  <c r="M143" i="3"/>
  <c r="L143" i="3"/>
  <c r="K143" i="3"/>
  <c r="J143" i="3"/>
  <c r="H143" i="3"/>
  <c r="G143" i="3"/>
  <c r="F143" i="3"/>
  <c r="P142" i="3"/>
  <c r="O142" i="3"/>
  <c r="N142" i="3"/>
  <c r="M142" i="3"/>
  <c r="L142" i="3"/>
  <c r="K142" i="3"/>
  <c r="J142" i="3"/>
  <c r="H142" i="3"/>
  <c r="G142" i="3"/>
  <c r="F142" i="3"/>
  <c r="P141" i="3"/>
  <c r="O141" i="3"/>
  <c r="N141" i="3"/>
  <c r="M141" i="3"/>
  <c r="L141" i="3"/>
  <c r="K141" i="3"/>
  <c r="J141" i="3"/>
  <c r="H141" i="3"/>
  <c r="G141" i="3"/>
  <c r="F141" i="3"/>
  <c r="P140" i="3"/>
  <c r="O140" i="3"/>
  <c r="N140" i="3"/>
  <c r="M140" i="3"/>
  <c r="L140" i="3"/>
  <c r="K140" i="3"/>
  <c r="J140" i="3"/>
  <c r="H140" i="3"/>
  <c r="G140" i="3"/>
  <c r="F140" i="3"/>
  <c r="E140" i="3" s="1"/>
  <c r="P139" i="3"/>
  <c r="O139" i="3"/>
  <c r="N139" i="3"/>
  <c r="M139" i="3"/>
  <c r="L139" i="3"/>
  <c r="K139" i="3"/>
  <c r="J139" i="3"/>
  <c r="H139" i="3"/>
  <c r="G139" i="3"/>
  <c r="F139" i="3"/>
  <c r="E139" i="3" s="1"/>
  <c r="P138" i="3"/>
  <c r="O138" i="3"/>
  <c r="N138" i="3"/>
  <c r="M138" i="3"/>
  <c r="L138" i="3"/>
  <c r="K138" i="3"/>
  <c r="J138" i="3"/>
  <c r="H138" i="3"/>
  <c r="G138" i="3"/>
  <c r="F138" i="3"/>
  <c r="P137" i="3"/>
  <c r="O137" i="3"/>
  <c r="N137" i="3"/>
  <c r="M137" i="3"/>
  <c r="L137" i="3"/>
  <c r="K137" i="3"/>
  <c r="J137" i="3"/>
  <c r="H137" i="3"/>
  <c r="G137" i="3"/>
  <c r="F137" i="3"/>
  <c r="P136" i="3"/>
  <c r="O136" i="3"/>
  <c r="N136" i="3"/>
  <c r="M136" i="3"/>
  <c r="L136" i="3"/>
  <c r="K136" i="3"/>
  <c r="J136" i="3"/>
  <c r="I136" i="3" s="1"/>
  <c r="H136" i="3"/>
  <c r="G136" i="3"/>
  <c r="F136" i="3"/>
  <c r="P135" i="3"/>
  <c r="O135" i="3"/>
  <c r="N135" i="3"/>
  <c r="M135" i="3"/>
  <c r="L135" i="3"/>
  <c r="K135" i="3"/>
  <c r="J135" i="3"/>
  <c r="H135" i="3"/>
  <c r="G135" i="3"/>
  <c r="F135" i="3"/>
  <c r="P132" i="3"/>
  <c r="O132" i="3"/>
  <c r="N132" i="3"/>
  <c r="M132" i="3"/>
  <c r="L132" i="3"/>
  <c r="K132" i="3"/>
  <c r="J132" i="3"/>
  <c r="H132" i="3"/>
  <c r="G132" i="3"/>
  <c r="F132" i="3"/>
  <c r="P131" i="3"/>
  <c r="O131" i="3"/>
  <c r="N131" i="3"/>
  <c r="M131" i="3"/>
  <c r="L131" i="3"/>
  <c r="K131" i="3"/>
  <c r="J131" i="3"/>
  <c r="H131" i="3"/>
  <c r="G131" i="3"/>
  <c r="F131" i="3"/>
  <c r="P130" i="3"/>
  <c r="O130" i="3"/>
  <c r="N130" i="3"/>
  <c r="M130" i="3"/>
  <c r="L130" i="3"/>
  <c r="K130" i="3"/>
  <c r="J130" i="3"/>
  <c r="H130" i="3"/>
  <c r="G130" i="3"/>
  <c r="F130" i="3"/>
  <c r="P129" i="3"/>
  <c r="O129" i="3"/>
  <c r="N129" i="3"/>
  <c r="M129" i="3"/>
  <c r="L129" i="3"/>
  <c r="K129" i="3"/>
  <c r="J129" i="3"/>
  <c r="H129" i="3"/>
  <c r="G129" i="3"/>
  <c r="F129" i="3"/>
  <c r="P128" i="3"/>
  <c r="O128" i="3"/>
  <c r="N128" i="3"/>
  <c r="M128" i="3"/>
  <c r="L128" i="3"/>
  <c r="K128" i="3"/>
  <c r="J128" i="3"/>
  <c r="H128" i="3"/>
  <c r="G128" i="3"/>
  <c r="F128" i="3"/>
  <c r="E128" i="3" s="1"/>
  <c r="P127" i="3"/>
  <c r="O127" i="3"/>
  <c r="N127" i="3"/>
  <c r="M127" i="3"/>
  <c r="L127" i="3"/>
  <c r="K127" i="3"/>
  <c r="J127" i="3"/>
  <c r="H127" i="3"/>
  <c r="G127" i="3"/>
  <c r="F127" i="3"/>
  <c r="E127" i="3"/>
  <c r="P126" i="3"/>
  <c r="O126" i="3"/>
  <c r="N126" i="3"/>
  <c r="M126" i="3"/>
  <c r="L126" i="3"/>
  <c r="K126" i="3"/>
  <c r="J126" i="3"/>
  <c r="H126" i="3"/>
  <c r="E126" i="3" s="1"/>
  <c r="G126" i="3"/>
  <c r="F126" i="3"/>
  <c r="P125" i="3"/>
  <c r="O125" i="3"/>
  <c r="N125" i="3"/>
  <c r="M125" i="3"/>
  <c r="L125" i="3"/>
  <c r="K125" i="3"/>
  <c r="J125" i="3"/>
  <c r="H125" i="3"/>
  <c r="G125" i="3"/>
  <c r="F125" i="3"/>
  <c r="P124" i="3"/>
  <c r="O124" i="3"/>
  <c r="N124" i="3"/>
  <c r="M124" i="3"/>
  <c r="L124" i="3"/>
  <c r="K124" i="3"/>
  <c r="J124" i="3"/>
  <c r="H124" i="3"/>
  <c r="G124" i="3"/>
  <c r="F124" i="3"/>
  <c r="P123" i="3"/>
  <c r="O123" i="3"/>
  <c r="N123" i="3"/>
  <c r="M123" i="3"/>
  <c r="L123" i="3"/>
  <c r="K123" i="3"/>
  <c r="J123" i="3"/>
  <c r="H123" i="3"/>
  <c r="G123" i="3"/>
  <c r="F123" i="3"/>
  <c r="P122" i="3"/>
  <c r="O122" i="3"/>
  <c r="N122" i="3"/>
  <c r="M122" i="3"/>
  <c r="L122" i="3"/>
  <c r="K122" i="3"/>
  <c r="J122" i="3"/>
  <c r="H122" i="3"/>
  <c r="G122" i="3"/>
  <c r="F122" i="3"/>
  <c r="P121" i="3"/>
  <c r="O121" i="3"/>
  <c r="N121" i="3"/>
  <c r="M121" i="3"/>
  <c r="L121" i="3"/>
  <c r="K121" i="3"/>
  <c r="J121" i="3"/>
  <c r="H121" i="3"/>
  <c r="G121" i="3"/>
  <c r="F121" i="3"/>
  <c r="P120" i="3"/>
  <c r="O120" i="3"/>
  <c r="N120" i="3"/>
  <c r="M120" i="3"/>
  <c r="L120" i="3"/>
  <c r="K120" i="3"/>
  <c r="J120" i="3"/>
  <c r="H120" i="3"/>
  <c r="G120" i="3"/>
  <c r="F120" i="3"/>
  <c r="P119" i="3"/>
  <c r="O119" i="3"/>
  <c r="N119" i="3"/>
  <c r="M119" i="3"/>
  <c r="L119" i="3"/>
  <c r="K119" i="3"/>
  <c r="J119" i="3"/>
  <c r="H119" i="3"/>
  <c r="G119" i="3"/>
  <c r="F119" i="3"/>
  <c r="P118" i="3"/>
  <c r="O118" i="3"/>
  <c r="N118" i="3"/>
  <c r="M118" i="3"/>
  <c r="L118" i="3"/>
  <c r="K118" i="3"/>
  <c r="J118" i="3"/>
  <c r="H118" i="3"/>
  <c r="G118" i="3"/>
  <c r="F118" i="3"/>
  <c r="P117" i="3"/>
  <c r="O117" i="3"/>
  <c r="N117" i="3"/>
  <c r="M117" i="3"/>
  <c r="L117" i="3"/>
  <c r="K117" i="3"/>
  <c r="J117" i="3"/>
  <c r="H117" i="3"/>
  <c r="G117" i="3"/>
  <c r="F117" i="3"/>
  <c r="E117" i="3" s="1"/>
  <c r="P116" i="3"/>
  <c r="O116" i="3"/>
  <c r="N116" i="3"/>
  <c r="M116" i="3"/>
  <c r="L116" i="3"/>
  <c r="K116" i="3"/>
  <c r="J116" i="3"/>
  <c r="H116" i="3"/>
  <c r="G116" i="3"/>
  <c r="F116" i="3"/>
  <c r="E116" i="3" s="1"/>
  <c r="P115" i="3"/>
  <c r="O115" i="3"/>
  <c r="N115" i="3"/>
  <c r="M115" i="3"/>
  <c r="L115" i="3"/>
  <c r="K115" i="3"/>
  <c r="J115" i="3"/>
  <c r="H115" i="3"/>
  <c r="G115" i="3"/>
  <c r="E115" i="3" s="1"/>
  <c r="F115" i="3"/>
  <c r="P114" i="3"/>
  <c r="O114" i="3"/>
  <c r="N114" i="3"/>
  <c r="M114" i="3"/>
  <c r="L114" i="3"/>
  <c r="K114" i="3"/>
  <c r="J114" i="3"/>
  <c r="H114" i="3"/>
  <c r="G114" i="3"/>
  <c r="F114" i="3"/>
  <c r="P113" i="3"/>
  <c r="O113" i="3"/>
  <c r="N113" i="3"/>
  <c r="M113" i="3"/>
  <c r="L113" i="3"/>
  <c r="K113" i="3"/>
  <c r="J113" i="3"/>
  <c r="H113" i="3"/>
  <c r="G113" i="3"/>
  <c r="F113" i="3"/>
  <c r="P112" i="3"/>
  <c r="O112" i="3"/>
  <c r="N112" i="3"/>
  <c r="M112" i="3"/>
  <c r="L112" i="3"/>
  <c r="K112" i="3"/>
  <c r="J112" i="3"/>
  <c r="H112" i="3"/>
  <c r="G112" i="3"/>
  <c r="F112" i="3"/>
  <c r="P111" i="3"/>
  <c r="O111" i="3"/>
  <c r="N111" i="3"/>
  <c r="M111" i="3"/>
  <c r="L111" i="3"/>
  <c r="K111" i="3"/>
  <c r="J111" i="3"/>
  <c r="H111" i="3"/>
  <c r="G111" i="3"/>
  <c r="F111" i="3"/>
  <c r="E111" i="3" s="1"/>
  <c r="P110" i="3"/>
  <c r="O110" i="3"/>
  <c r="N110" i="3"/>
  <c r="M110" i="3"/>
  <c r="L110" i="3"/>
  <c r="K110" i="3"/>
  <c r="J110" i="3"/>
  <c r="H110" i="3"/>
  <c r="G110" i="3"/>
  <c r="F110" i="3"/>
  <c r="E110" i="3" s="1"/>
  <c r="P109" i="3"/>
  <c r="O109" i="3"/>
  <c r="N109" i="3"/>
  <c r="M109" i="3"/>
  <c r="L109" i="3"/>
  <c r="K109" i="3"/>
  <c r="J109" i="3"/>
  <c r="H109" i="3"/>
  <c r="G109" i="3"/>
  <c r="F109" i="3"/>
  <c r="P108" i="3"/>
  <c r="O108" i="3"/>
  <c r="N108" i="3"/>
  <c r="M108" i="3"/>
  <c r="L108" i="3"/>
  <c r="K108" i="3"/>
  <c r="J108" i="3"/>
  <c r="H108" i="3"/>
  <c r="G108" i="3"/>
  <c r="F108" i="3"/>
  <c r="P107" i="3"/>
  <c r="O107" i="3"/>
  <c r="N107" i="3"/>
  <c r="M107" i="3"/>
  <c r="L107" i="3"/>
  <c r="K107" i="3"/>
  <c r="J107" i="3"/>
  <c r="H107" i="3"/>
  <c r="G107" i="3"/>
  <c r="F107" i="3"/>
  <c r="P106" i="3"/>
  <c r="O106" i="3"/>
  <c r="N106" i="3"/>
  <c r="M106" i="3"/>
  <c r="L106" i="3"/>
  <c r="K106" i="3"/>
  <c r="J106" i="3"/>
  <c r="I106" i="3" s="1"/>
  <c r="H106" i="3"/>
  <c r="G106" i="3"/>
  <c r="F106" i="3"/>
  <c r="P105" i="3"/>
  <c r="O105" i="3"/>
  <c r="N105" i="3"/>
  <c r="M105" i="3"/>
  <c r="L105" i="3"/>
  <c r="K105" i="3"/>
  <c r="J105" i="3"/>
  <c r="H105" i="3"/>
  <c r="G105" i="3"/>
  <c r="F105" i="3"/>
  <c r="P104" i="3"/>
  <c r="O104" i="3"/>
  <c r="N104" i="3"/>
  <c r="M104" i="3"/>
  <c r="L104" i="3"/>
  <c r="K104" i="3"/>
  <c r="J104" i="3"/>
  <c r="H104" i="3"/>
  <c r="G104" i="3"/>
  <c r="F104" i="3"/>
  <c r="P103" i="3"/>
  <c r="O103" i="3"/>
  <c r="N103" i="3"/>
  <c r="M103" i="3"/>
  <c r="L103" i="3"/>
  <c r="K103" i="3"/>
  <c r="J103" i="3"/>
  <c r="H103" i="3"/>
  <c r="G103" i="3"/>
  <c r="F103" i="3"/>
  <c r="P100" i="3"/>
  <c r="O100" i="3"/>
  <c r="N100" i="3"/>
  <c r="M100" i="3"/>
  <c r="L100" i="3"/>
  <c r="K100" i="3"/>
  <c r="J100" i="3"/>
  <c r="H100" i="3"/>
  <c r="G100" i="3"/>
  <c r="F100" i="3"/>
  <c r="P99" i="3"/>
  <c r="O99" i="3"/>
  <c r="N99" i="3"/>
  <c r="M99" i="3"/>
  <c r="L99" i="3"/>
  <c r="K99" i="3"/>
  <c r="J99" i="3"/>
  <c r="I99" i="3" s="1"/>
  <c r="H99" i="3"/>
  <c r="G99" i="3"/>
  <c r="F99" i="3"/>
  <c r="P98" i="3"/>
  <c r="O98" i="3"/>
  <c r="N98" i="3"/>
  <c r="M98" i="3"/>
  <c r="L98" i="3"/>
  <c r="K98" i="3"/>
  <c r="J98" i="3"/>
  <c r="H98" i="3"/>
  <c r="G98" i="3"/>
  <c r="F98" i="3"/>
  <c r="P97" i="3"/>
  <c r="O97" i="3"/>
  <c r="N97" i="3"/>
  <c r="M97" i="3"/>
  <c r="L97" i="3"/>
  <c r="K97" i="3"/>
  <c r="J97" i="3"/>
  <c r="H97" i="3"/>
  <c r="G97" i="3"/>
  <c r="F97" i="3"/>
  <c r="P96" i="3"/>
  <c r="O96" i="3"/>
  <c r="N96" i="3"/>
  <c r="M96" i="3"/>
  <c r="L96" i="3"/>
  <c r="K96" i="3"/>
  <c r="J96" i="3"/>
  <c r="H96" i="3"/>
  <c r="G96" i="3"/>
  <c r="F96" i="3"/>
  <c r="P95" i="3"/>
  <c r="O95" i="3"/>
  <c r="N95" i="3"/>
  <c r="M95" i="3"/>
  <c r="L95" i="3"/>
  <c r="K95" i="3"/>
  <c r="J95" i="3"/>
  <c r="H95" i="3"/>
  <c r="G95" i="3"/>
  <c r="F95" i="3"/>
  <c r="P94" i="3"/>
  <c r="O94" i="3"/>
  <c r="N94" i="3"/>
  <c r="M94" i="3"/>
  <c r="L94" i="3"/>
  <c r="K94" i="3"/>
  <c r="J94" i="3"/>
  <c r="H94" i="3"/>
  <c r="G94" i="3"/>
  <c r="F94" i="3"/>
  <c r="P93" i="3"/>
  <c r="O93" i="3"/>
  <c r="N93" i="3"/>
  <c r="M93" i="3"/>
  <c r="L93" i="3"/>
  <c r="K93" i="3"/>
  <c r="J93" i="3"/>
  <c r="I93" i="3" s="1"/>
  <c r="H93" i="3"/>
  <c r="G93" i="3"/>
  <c r="F93" i="3"/>
  <c r="P92" i="3"/>
  <c r="O92" i="3"/>
  <c r="N92" i="3"/>
  <c r="M92" i="3"/>
  <c r="L92" i="3"/>
  <c r="K92" i="3"/>
  <c r="J92" i="3"/>
  <c r="H92" i="3"/>
  <c r="G92" i="3"/>
  <c r="F92" i="3"/>
  <c r="P91" i="3"/>
  <c r="O91" i="3"/>
  <c r="N91" i="3"/>
  <c r="M91" i="3"/>
  <c r="L91" i="3"/>
  <c r="K91" i="3"/>
  <c r="J91" i="3"/>
  <c r="H91" i="3"/>
  <c r="G91" i="3"/>
  <c r="F91" i="3"/>
  <c r="P90" i="3"/>
  <c r="O90" i="3"/>
  <c r="N90" i="3"/>
  <c r="M90" i="3"/>
  <c r="L90" i="3"/>
  <c r="K90" i="3"/>
  <c r="J90" i="3"/>
  <c r="H90" i="3"/>
  <c r="G90" i="3"/>
  <c r="F90" i="3"/>
  <c r="P89" i="3"/>
  <c r="O89" i="3"/>
  <c r="N89" i="3"/>
  <c r="M89" i="3"/>
  <c r="L89" i="3"/>
  <c r="K89" i="3"/>
  <c r="J89" i="3"/>
  <c r="H89" i="3"/>
  <c r="G89" i="3"/>
  <c r="F89" i="3"/>
  <c r="P88" i="3"/>
  <c r="O88" i="3"/>
  <c r="N88" i="3"/>
  <c r="M88" i="3"/>
  <c r="L88" i="3"/>
  <c r="K88" i="3"/>
  <c r="J88" i="3"/>
  <c r="H88" i="3"/>
  <c r="G88" i="3"/>
  <c r="F88" i="3"/>
  <c r="P87" i="3"/>
  <c r="O87" i="3"/>
  <c r="N87" i="3"/>
  <c r="M87" i="3"/>
  <c r="L87" i="3"/>
  <c r="K87" i="3"/>
  <c r="J87" i="3"/>
  <c r="H87" i="3"/>
  <c r="G87" i="3"/>
  <c r="F87" i="3"/>
  <c r="P86" i="3"/>
  <c r="O86" i="3"/>
  <c r="N86" i="3"/>
  <c r="M86" i="3"/>
  <c r="L86" i="3"/>
  <c r="K86" i="3"/>
  <c r="J86" i="3"/>
  <c r="H86" i="3"/>
  <c r="G86" i="3"/>
  <c r="F86" i="3"/>
  <c r="E86" i="3" s="1"/>
  <c r="P85" i="3"/>
  <c r="O85" i="3"/>
  <c r="N85" i="3"/>
  <c r="M85" i="3"/>
  <c r="L85" i="3"/>
  <c r="K85" i="3"/>
  <c r="J85" i="3"/>
  <c r="H85" i="3"/>
  <c r="G85" i="3"/>
  <c r="F85" i="3"/>
  <c r="E85" i="3"/>
  <c r="P84" i="3"/>
  <c r="O84" i="3"/>
  <c r="N84" i="3"/>
  <c r="M84" i="3"/>
  <c r="L84" i="3"/>
  <c r="K84" i="3"/>
  <c r="J84" i="3"/>
  <c r="H84" i="3"/>
  <c r="G84" i="3"/>
  <c r="F84" i="3"/>
  <c r="P83" i="3"/>
  <c r="O83" i="3"/>
  <c r="N83" i="3"/>
  <c r="M83" i="3"/>
  <c r="L83" i="3"/>
  <c r="K83" i="3"/>
  <c r="J83" i="3"/>
  <c r="H83" i="3"/>
  <c r="G83" i="3"/>
  <c r="F83" i="3"/>
  <c r="P82" i="3"/>
  <c r="O82" i="3"/>
  <c r="N82" i="3"/>
  <c r="M82" i="3"/>
  <c r="L82" i="3"/>
  <c r="K82" i="3"/>
  <c r="J82" i="3"/>
  <c r="H82" i="3"/>
  <c r="G82" i="3"/>
  <c r="F82" i="3"/>
  <c r="P81" i="3"/>
  <c r="O81" i="3"/>
  <c r="N81" i="3"/>
  <c r="M81" i="3"/>
  <c r="L81" i="3"/>
  <c r="K81" i="3"/>
  <c r="J81" i="3"/>
  <c r="H81" i="3"/>
  <c r="G81" i="3"/>
  <c r="F81" i="3"/>
  <c r="P80" i="3"/>
  <c r="O80" i="3"/>
  <c r="N80" i="3"/>
  <c r="M80" i="3"/>
  <c r="L80" i="3"/>
  <c r="K80" i="3"/>
  <c r="J80" i="3"/>
  <c r="H80" i="3"/>
  <c r="G80" i="3"/>
  <c r="F80" i="3"/>
  <c r="P79" i="3"/>
  <c r="O79" i="3"/>
  <c r="N79" i="3"/>
  <c r="M79" i="3"/>
  <c r="L79" i="3"/>
  <c r="K79" i="3"/>
  <c r="J79" i="3"/>
  <c r="H79" i="3"/>
  <c r="G79" i="3"/>
  <c r="F79" i="3"/>
  <c r="P78" i="3"/>
  <c r="O78" i="3"/>
  <c r="N78" i="3"/>
  <c r="M78" i="3"/>
  <c r="L78" i="3"/>
  <c r="K78" i="3"/>
  <c r="J78" i="3"/>
  <c r="H78" i="3"/>
  <c r="G78" i="3"/>
  <c r="F78" i="3"/>
  <c r="P77" i="3"/>
  <c r="O77" i="3"/>
  <c r="N77" i="3"/>
  <c r="M77" i="3"/>
  <c r="L77" i="3"/>
  <c r="K77" i="3"/>
  <c r="J77" i="3"/>
  <c r="H77" i="3"/>
  <c r="G77" i="3"/>
  <c r="F77" i="3"/>
  <c r="E77" i="3" s="1"/>
  <c r="P76" i="3"/>
  <c r="O76" i="3"/>
  <c r="N76" i="3"/>
  <c r="M76" i="3"/>
  <c r="L76" i="3"/>
  <c r="K76" i="3"/>
  <c r="J76" i="3"/>
  <c r="H76" i="3"/>
  <c r="G76" i="3"/>
  <c r="F76" i="3"/>
  <c r="P75" i="3"/>
  <c r="O75" i="3"/>
  <c r="N75" i="3"/>
  <c r="M75" i="3"/>
  <c r="L75" i="3"/>
  <c r="K75" i="3"/>
  <c r="J75" i="3"/>
  <c r="H75" i="3"/>
  <c r="G75" i="3"/>
  <c r="F75" i="3"/>
  <c r="P74" i="3"/>
  <c r="O74" i="3"/>
  <c r="N74" i="3"/>
  <c r="M74" i="3"/>
  <c r="L74" i="3"/>
  <c r="K74" i="3"/>
  <c r="J74" i="3"/>
  <c r="H74" i="3"/>
  <c r="G74" i="3"/>
  <c r="F74" i="3"/>
  <c r="P73" i="3"/>
  <c r="O73" i="3"/>
  <c r="N73" i="3"/>
  <c r="M73" i="3"/>
  <c r="L73" i="3"/>
  <c r="K73" i="3"/>
  <c r="J73" i="3"/>
  <c r="H73" i="3"/>
  <c r="G73" i="3"/>
  <c r="F73" i="3"/>
  <c r="E73" i="3" s="1"/>
  <c r="P72" i="3"/>
  <c r="O72" i="3"/>
  <c r="N72" i="3"/>
  <c r="M72" i="3"/>
  <c r="L72" i="3"/>
  <c r="K72" i="3"/>
  <c r="J72" i="3"/>
  <c r="H72" i="3"/>
  <c r="G72" i="3"/>
  <c r="F72" i="3"/>
  <c r="E72" i="3"/>
  <c r="P71" i="3"/>
  <c r="O71" i="3"/>
  <c r="N71" i="3"/>
  <c r="M71" i="3"/>
  <c r="L71" i="3"/>
  <c r="K71" i="3"/>
  <c r="J71" i="3"/>
  <c r="H71" i="3"/>
  <c r="G71" i="3"/>
  <c r="F71" i="3"/>
  <c r="P70" i="3"/>
  <c r="O70" i="3"/>
  <c r="N70" i="3"/>
  <c r="M70" i="3"/>
  <c r="L70" i="3"/>
  <c r="K70" i="3"/>
  <c r="J70" i="3"/>
  <c r="H70" i="3"/>
  <c r="G70" i="3"/>
  <c r="F70" i="3"/>
  <c r="E70" i="3" s="1"/>
  <c r="P67" i="3"/>
  <c r="O67" i="3"/>
  <c r="N67" i="3"/>
  <c r="M67" i="3"/>
  <c r="L67" i="3"/>
  <c r="K67" i="3"/>
  <c r="J67" i="3"/>
  <c r="H67" i="3"/>
  <c r="G67" i="3"/>
  <c r="F67" i="3"/>
  <c r="P66" i="3"/>
  <c r="O66" i="3"/>
  <c r="N66" i="3"/>
  <c r="M66" i="3"/>
  <c r="L66" i="3"/>
  <c r="K66" i="3"/>
  <c r="J66" i="3"/>
  <c r="I66" i="3" s="1"/>
  <c r="H66" i="3"/>
  <c r="G66" i="3"/>
  <c r="F66" i="3"/>
  <c r="P65" i="3"/>
  <c r="O65" i="3"/>
  <c r="N65" i="3"/>
  <c r="M65" i="3"/>
  <c r="L65" i="3"/>
  <c r="K65" i="3"/>
  <c r="J65" i="3"/>
  <c r="I65" i="3" s="1"/>
  <c r="H65" i="3"/>
  <c r="G65" i="3"/>
  <c r="F65" i="3"/>
  <c r="P64" i="3"/>
  <c r="O64" i="3"/>
  <c r="N64" i="3"/>
  <c r="M64" i="3"/>
  <c r="L64" i="3"/>
  <c r="K64" i="3"/>
  <c r="J64" i="3"/>
  <c r="H64" i="3"/>
  <c r="G64" i="3"/>
  <c r="F64" i="3"/>
  <c r="P63" i="3"/>
  <c r="O63" i="3"/>
  <c r="N63" i="3"/>
  <c r="M63" i="3"/>
  <c r="L63" i="3"/>
  <c r="K63" i="3"/>
  <c r="J63" i="3"/>
  <c r="H63" i="3"/>
  <c r="G63" i="3"/>
  <c r="F63" i="3"/>
  <c r="P62" i="3"/>
  <c r="O62" i="3"/>
  <c r="N62" i="3"/>
  <c r="M62" i="3"/>
  <c r="L62" i="3"/>
  <c r="K62" i="3"/>
  <c r="J62" i="3"/>
  <c r="H62" i="3"/>
  <c r="G62" i="3"/>
  <c r="F62" i="3"/>
  <c r="P61" i="3"/>
  <c r="O61" i="3"/>
  <c r="N61" i="3"/>
  <c r="M61" i="3"/>
  <c r="L61" i="3"/>
  <c r="K61" i="3"/>
  <c r="J61" i="3"/>
  <c r="H61" i="3"/>
  <c r="G61" i="3"/>
  <c r="F61" i="3"/>
  <c r="P60" i="3"/>
  <c r="O60" i="3"/>
  <c r="N60" i="3"/>
  <c r="M60" i="3"/>
  <c r="L60" i="3"/>
  <c r="K60" i="3"/>
  <c r="J60" i="3"/>
  <c r="H60" i="3"/>
  <c r="G60" i="3"/>
  <c r="F60" i="3"/>
  <c r="P59" i="3"/>
  <c r="O59" i="3"/>
  <c r="N59" i="3"/>
  <c r="M59" i="3"/>
  <c r="L59" i="3"/>
  <c r="K59" i="3"/>
  <c r="J59" i="3"/>
  <c r="H59" i="3"/>
  <c r="G59" i="3"/>
  <c r="F59" i="3"/>
  <c r="P58" i="3"/>
  <c r="O58" i="3"/>
  <c r="N58" i="3"/>
  <c r="M58" i="3"/>
  <c r="L58" i="3"/>
  <c r="K58" i="3"/>
  <c r="J58" i="3"/>
  <c r="H58" i="3"/>
  <c r="G58" i="3"/>
  <c r="F58" i="3"/>
  <c r="P57" i="3"/>
  <c r="O57" i="3"/>
  <c r="N57" i="3"/>
  <c r="M57" i="3"/>
  <c r="L57" i="3"/>
  <c r="K57" i="3"/>
  <c r="J57" i="3"/>
  <c r="H57" i="3"/>
  <c r="G57" i="3"/>
  <c r="F57" i="3"/>
  <c r="P56" i="3"/>
  <c r="O56" i="3"/>
  <c r="N56" i="3"/>
  <c r="M56" i="3"/>
  <c r="L56" i="3"/>
  <c r="K56" i="3"/>
  <c r="J56" i="3"/>
  <c r="H56" i="3"/>
  <c r="G56" i="3"/>
  <c r="F56" i="3"/>
  <c r="E56" i="3" s="1"/>
  <c r="P55" i="3"/>
  <c r="O55" i="3"/>
  <c r="N55" i="3"/>
  <c r="M55" i="3"/>
  <c r="L55" i="3"/>
  <c r="K55" i="3"/>
  <c r="J55" i="3"/>
  <c r="H55" i="3"/>
  <c r="G55" i="3"/>
  <c r="F55" i="3"/>
  <c r="P54" i="3"/>
  <c r="O54" i="3"/>
  <c r="N54" i="3"/>
  <c r="M54" i="3"/>
  <c r="L54" i="3"/>
  <c r="K54" i="3"/>
  <c r="J54" i="3"/>
  <c r="H54" i="3"/>
  <c r="G54" i="3"/>
  <c r="F54" i="3"/>
  <c r="E54" i="3" s="1"/>
  <c r="P53" i="3"/>
  <c r="O53" i="3"/>
  <c r="N53" i="3"/>
  <c r="M53" i="3"/>
  <c r="L53" i="3"/>
  <c r="K53" i="3"/>
  <c r="J53" i="3"/>
  <c r="H53" i="3"/>
  <c r="G53" i="3"/>
  <c r="F53" i="3"/>
  <c r="P52" i="3"/>
  <c r="O52" i="3"/>
  <c r="N52" i="3"/>
  <c r="M52" i="3"/>
  <c r="L52" i="3"/>
  <c r="K52" i="3"/>
  <c r="J52" i="3"/>
  <c r="H52" i="3"/>
  <c r="G52" i="3"/>
  <c r="F52" i="3"/>
  <c r="E52" i="3" s="1"/>
  <c r="P51" i="3"/>
  <c r="O51" i="3"/>
  <c r="N51" i="3"/>
  <c r="M51" i="3"/>
  <c r="L51" i="3"/>
  <c r="K51" i="3"/>
  <c r="J51" i="3"/>
  <c r="H51" i="3"/>
  <c r="G51" i="3"/>
  <c r="F51" i="3"/>
  <c r="E51" i="3"/>
  <c r="P50" i="3"/>
  <c r="O50" i="3"/>
  <c r="N50" i="3"/>
  <c r="M50" i="3"/>
  <c r="L50" i="3"/>
  <c r="K50" i="3"/>
  <c r="J50" i="3"/>
  <c r="H50" i="3"/>
  <c r="G50" i="3"/>
  <c r="F50" i="3"/>
  <c r="P49" i="3"/>
  <c r="O49" i="3"/>
  <c r="N49" i="3"/>
  <c r="M49" i="3"/>
  <c r="L49" i="3"/>
  <c r="K49" i="3"/>
  <c r="J49" i="3"/>
  <c r="H49" i="3"/>
  <c r="G49" i="3"/>
  <c r="F49" i="3"/>
  <c r="P48" i="3"/>
  <c r="O48" i="3"/>
  <c r="N48" i="3"/>
  <c r="M48" i="3"/>
  <c r="L48" i="3"/>
  <c r="K48" i="3"/>
  <c r="J48" i="3"/>
  <c r="H48" i="3"/>
  <c r="G48" i="3"/>
  <c r="F48" i="3"/>
  <c r="P47" i="3"/>
  <c r="O47" i="3"/>
  <c r="N47" i="3"/>
  <c r="M47" i="3"/>
  <c r="L47" i="3"/>
  <c r="K47" i="3"/>
  <c r="J47" i="3"/>
  <c r="I47" i="3" s="1"/>
  <c r="H47" i="3"/>
  <c r="G47" i="3"/>
  <c r="F47" i="3"/>
  <c r="P46" i="3"/>
  <c r="O46" i="3"/>
  <c r="N46" i="3"/>
  <c r="M46" i="3"/>
  <c r="L46" i="3"/>
  <c r="K46" i="3"/>
  <c r="J46" i="3"/>
  <c r="I46" i="3" s="1"/>
  <c r="H46" i="3"/>
  <c r="G46" i="3"/>
  <c r="F46" i="3"/>
  <c r="P45" i="3"/>
  <c r="O45" i="3"/>
  <c r="N45" i="3"/>
  <c r="M45" i="3"/>
  <c r="L45" i="3"/>
  <c r="K45" i="3"/>
  <c r="J45" i="3"/>
  <c r="H45" i="3"/>
  <c r="G45" i="3"/>
  <c r="F45" i="3"/>
  <c r="P44" i="3"/>
  <c r="O44" i="3"/>
  <c r="N44" i="3"/>
  <c r="M44" i="3"/>
  <c r="L44" i="3"/>
  <c r="K44" i="3"/>
  <c r="J44" i="3"/>
  <c r="H44" i="3"/>
  <c r="G44" i="3"/>
  <c r="F44" i="3"/>
  <c r="E44" i="3"/>
  <c r="P43" i="3"/>
  <c r="O43" i="3"/>
  <c r="N43" i="3"/>
  <c r="M43" i="3"/>
  <c r="L43" i="3"/>
  <c r="K43" i="3"/>
  <c r="J43" i="3"/>
  <c r="H43" i="3"/>
  <c r="G43" i="3"/>
  <c r="F43" i="3"/>
  <c r="P42" i="3"/>
  <c r="O42" i="3"/>
  <c r="N42" i="3"/>
  <c r="M42" i="3"/>
  <c r="L42" i="3"/>
  <c r="K42" i="3"/>
  <c r="J42" i="3"/>
  <c r="H42" i="3"/>
  <c r="G42" i="3"/>
  <c r="F42" i="3"/>
  <c r="P41" i="3"/>
  <c r="O41" i="3"/>
  <c r="N41" i="3"/>
  <c r="M41" i="3"/>
  <c r="L41" i="3"/>
  <c r="K41" i="3"/>
  <c r="J41" i="3"/>
  <c r="H41" i="3"/>
  <c r="G41" i="3"/>
  <c r="F41" i="3"/>
  <c r="P40" i="3"/>
  <c r="O40" i="3"/>
  <c r="N40" i="3"/>
  <c r="M40" i="3"/>
  <c r="L40" i="3"/>
  <c r="K40" i="3"/>
  <c r="J40" i="3"/>
  <c r="H40" i="3"/>
  <c r="G40" i="3"/>
  <c r="F40" i="3"/>
  <c r="P39" i="3"/>
  <c r="O39" i="3"/>
  <c r="N39" i="3"/>
  <c r="M39" i="3"/>
  <c r="L39" i="3"/>
  <c r="K39" i="3"/>
  <c r="J39" i="3"/>
  <c r="H39" i="3"/>
  <c r="G39" i="3"/>
  <c r="F39" i="3"/>
  <c r="P36" i="3"/>
  <c r="O36" i="3"/>
  <c r="N36" i="3"/>
  <c r="M36" i="3"/>
  <c r="L36" i="3"/>
  <c r="K36" i="3"/>
  <c r="J36" i="3"/>
  <c r="H36" i="3"/>
  <c r="G36" i="3"/>
  <c r="F36" i="3"/>
  <c r="E36" i="3" s="1"/>
  <c r="P35" i="3"/>
  <c r="O35" i="3"/>
  <c r="N35" i="3"/>
  <c r="M35" i="3"/>
  <c r="L35" i="3"/>
  <c r="K35" i="3"/>
  <c r="J35" i="3"/>
  <c r="H35" i="3"/>
  <c r="G35" i="3"/>
  <c r="F35" i="3"/>
  <c r="E35" i="3"/>
  <c r="P34" i="3"/>
  <c r="O34" i="3"/>
  <c r="N34" i="3"/>
  <c r="M34" i="3"/>
  <c r="L34" i="3"/>
  <c r="K34" i="3"/>
  <c r="J34" i="3"/>
  <c r="H34" i="3"/>
  <c r="G34" i="3"/>
  <c r="F34" i="3"/>
  <c r="P33" i="3"/>
  <c r="O33" i="3"/>
  <c r="N33" i="3"/>
  <c r="M33" i="3"/>
  <c r="L33" i="3"/>
  <c r="K33" i="3"/>
  <c r="J33" i="3"/>
  <c r="H33" i="3"/>
  <c r="G33" i="3"/>
  <c r="F33" i="3"/>
  <c r="E33" i="3" s="1"/>
  <c r="P32" i="3"/>
  <c r="O32" i="3"/>
  <c r="N32" i="3"/>
  <c r="M32" i="3"/>
  <c r="L32" i="3"/>
  <c r="K32" i="3"/>
  <c r="J32" i="3"/>
  <c r="H32" i="3"/>
  <c r="G32" i="3"/>
  <c r="F32" i="3"/>
  <c r="P31" i="3"/>
  <c r="O31" i="3"/>
  <c r="N31" i="3"/>
  <c r="M31" i="3"/>
  <c r="L31" i="3"/>
  <c r="K31" i="3"/>
  <c r="J31" i="3"/>
  <c r="H31" i="3"/>
  <c r="G31" i="3"/>
  <c r="F31" i="3"/>
  <c r="P30" i="3"/>
  <c r="O30" i="3"/>
  <c r="N30" i="3"/>
  <c r="M30" i="3"/>
  <c r="L30" i="3"/>
  <c r="K30" i="3"/>
  <c r="J30" i="3"/>
  <c r="H30" i="3"/>
  <c r="G30" i="3"/>
  <c r="F30" i="3"/>
  <c r="P29" i="3"/>
  <c r="O29" i="3"/>
  <c r="N29" i="3"/>
  <c r="M29" i="3"/>
  <c r="L29" i="3"/>
  <c r="K29" i="3"/>
  <c r="I29" i="3" s="1"/>
  <c r="J29" i="3"/>
  <c r="H29" i="3"/>
  <c r="G29" i="3"/>
  <c r="F29" i="3"/>
  <c r="E29" i="3" s="1"/>
  <c r="P28" i="3"/>
  <c r="O28" i="3"/>
  <c r="N28" i="3"/>
  <c r="M28" i="3"/>
  <c r="L28" i="3"/>
  <c r="K28" i="3"/>
  <c r="J28" i="3"/>
  <c r="H28" i="3"/>
  <c r="G28" i="3"/>
  <c r="F28" i="3"/>
  <c r="P27" i="3"/>
  <c r="O27" i="3"/>
  <c r="N27" i="3"/>
  <c r="M27" i="3"/>
  <c r="L27" i="3"/>
  <c r="K27" i="3"/>
  <c r="J27" i="3"/>
  <c r="H27" i="3"/>
  <c r="G27" i="3"/>
  <c r="F27" i="3"/>
  <c r="P26" i="3"/>
  <c r="O26" i="3"/>
  <c r="N26" i="3"/>
  <c r="M26" i="3"/>
  <c r="L26" i="3"/>
  <c r="K26" i="3"/>
  <c r="J26" i="3"/>
  <c r="H26" i="3"/>
  <c r="G26" i="3"/>
  <c r="F26" i="3"/>
  <c r="P25" i="3"/>
  <c r="O25" i="3"/>
  <c r="N25" i="3"/>
  <c r="M25" i="3"/>
  <c r="L25" i="3"/>
  <c r="K25" i="3"/>
  <c r="J25" i="3"/>
  <c r="H25" i="3"/>
  <c r="G25" i="3"/>
  <c r="F25" i="3"/>
  <c r="P24" i="3"/>
  <c r="O24" i="3"/>
  <c r="N24" i="3"/>
  <c r="M24" i="3"/>
  <c r="L24" i="3"/>
  <c r="K24" i="3"/>
  <c r="J24" i="3"/>
  <c r="H24" i="3"/>
  <c r="G24" i="3"/>
  <c r="F24" i="3"/>
  <c r="P23" i="3"/>
  <c r="O23" i="3"/>
  <c r="N23" i="3"/>
  <c r="M23" i="3"/>
  <c r="L23" i="3"/>
  <c r="K23" i="3"/>
  <c r="J23" i="3"/>
  <c r="H23" i="3"/>
  <c r="G23" i="3"/>
  <c r="F23" i="3"/>
  <c r="E23" i="3"/>
  <c r="P22" i="3"/>
  <c r="O22" i="3"/>
  <c r="N22" i="3"/>
  <c r="M22" i="3"/>
  <c r="L22" i="3"/>
  <c r="K22" i="3"/>
  <c r="J22" i="3"/>
  <c r="H22" i="3"/>
  <c r="G22" i="3"/>
  <c r="F22" i="3"/>
  <c r="E22" i="3" s="1"/>
  <c r="P21" i="3"/>
  <c r="O21" i="3"/>
  <c r="N21" i="3"/>
  <c r="M21" i="3"/>
  <c r="L21" i="3"/>
  <c r="K21" i="3"/>
  <c r="J21" i="3"/>
  <c r="H21" i="3"/>
  <c r="E21" i="3" s="1"/>
  <c r="G21" i="3"/>
  <c r="F21" i="3"/>
  <c r="P20" i="3"/>
  <c r="O20" i="3"/>
  <c r="N20" i="3"/>
  <c r="M20" i="3"/>
  <c r="L20" i="3"/>
  <c r="K20" i="3"/>
  <c r="J20" i="3"/>
  <c r="H20" i="3"/>
  <c r="G20" i="3"/>
  <c r="F20" i="3"/>
  <c r="P19" i="3"/>
  <c r="O19" i="3"/>
  <c r="N19" i="3"/>
  <c r="M19" i="3"/>
  <c r="L19" i="3"/>
  <c r="K19" i="3"/>
  <c r="J19" i="3"/>
  <c r="H19" i="3"/>
  <c r="G19" i="3"/>
  <c r="F19" i="3"/>
  <c r="E19" i="3" s="1"/>
  <c r="P18" i="3"/>
  <c r="O18" i="3"/>
  <c r="N18" i="3"/>
  <c r="M18" i="3"/>
  <c r="L18" i="3"/>
  <c r="K18" i="3"/>
  <c r="J18" i="3"/>
  <c r="H18" i="3"/>
  <c r="G18" i="3"/>
  <c r="F18" i="3"/>
  <c r="P17" i="3"/>
  <c r="O17" i="3"/>
  <c r="N17" i="3"/>
  <c r="M17" i="3"/>
  <c r="L17" i="3"/>
  <c r="K17" i="3"/>
  <c r="J17" i="3"/>
  <c r="H17" i="3"/>
  <c r="G17" i="3"/>
  <c r="F17" i="3"/>
  <c r="P16" i="3"/>
  <c r="O16" i="3"/>
  <c r="N16" i="3"/>
  <c r="M16" i="3"/>
  <c r="L16" i="3"/>
  <c r="K16" i="3"/>
  <c r="J16" i="3"/>
  <c r="H16" i="3"/>
  <c r="G16" i="3"/>
  <c r="F16" i="3"/>
  <c r="P15" i="3"/>
  <c r="O15" i="3"/>
  <c r="N15" i="3"/>
  <c r="M15" i="3"/>
  <c r="L15" i="3"/>
  <c r="K15" i="3"/>
  <c r="J15" i="3"/>
  <c r="H15" i="3"/>
  <c r="G15" i="3"/>
  <c r="F15" i="3"/>
  <c r="P14" i="3"/>
  <c r="O14" i="3"/>
  <c r="N14" i="3"/>
  <c r="M14" i="3"/>
  <c r="L14" i="3"/>
  <c r="K14" i="3"/>
  <c r="J14" i="3"/>
  <c r="H14" i="3"/>
  <c r="G14" i="3"/>
  <c r="F14" i="3"/>
  <c r="P13" i="3"/>
  <c r="O13" i="3"/>
  <c r="N13" i="3"/>
  <c r="M13" i="3"/>
  <c r="L13" i="3"/>
  <c r="K13" i="3"/>
  <c r="J13" i="3"/>
  <c r="H13" i="3"/>
  <c r="G13" i="3"/>
  <c r="F13" i="3"/>
  <c r="P12" i="3"/>
  <c r="O12" i="3"/>
  <c r="N12" i="3"/>
  <c r="M12" i="3"/>
  <c r="L12" i="3"/>
  <c r="K12" i="3"/>
  <c r="J12" i="3"/>
  <c r="H12" i="3"/>
  <c r="G12" i="3"/>
  <c r="E12" i="3" s="1"/>
  <c r="F12" i="3"/>
  <c r="P11" i="3"/>
  <c r="O11" i="3"/>
  <c r="N11" i="3"/>
  <c r="M11" i="3"/>
  <c r="L11" i="3"/>
  <c r="K11" i="3"/>
  <c r="J11" i="3"/>
  <c r="H11" i="3"/>
  <c r="G11" i="3"/>
  <c r="F11" i="3"/>
  <c r="P10" i="3"/>
  <c r="O10" i="3"/>
  <c r="N10" i="3"/>
  <c r="M10" i="3"/>
  <c r="L10" i="3"/>
  <c r="K10" i="3"/>
  <c r="J10" i="3"/>
  <c r="H10" i="3"/>
  <c r="G10" i="3"/>
  <c r="F10" i="3"/>
  <c r="P9" i="3"/>
  <c r="O9" i="3"/>
  <c r="N9" i="3"/>
  <c r="M9" i="3"/>
  <c r="L9" i="3"/>
  <c r="K9" i="3"/>
  <c r="J9" i="3"/>
  <c r="H9" i="3"/>
  <c r="G9" i="3"/>
  <c r="F9" i="3"/>
  <c r="E9" i="3" s="1"/>
  <c r="P8" i="3"/>
  <c r="O8" i="3"/>
  <c r="N8" i="3"/>
  <c r="M8" i="3"/>
  <c r="L8" i="3"/>
  <c r="K8" i="3"/>
  <c r="J8" i="3"/>
  <c r="H8" i="3"/>
  <c r="E8" i="3" s="1"/>
  <c r="G8" i="3"/>
  <c r="F8" i="3"/>
  <c r="P7" i="3"/>
  <c r="O7" i="3"/>
  <c r="N7" i="3"/>
  <c r="M7" i="3"/>
  <c r="L7" i="3"/>
  <c r="K7" i="3"/>
  <c r="J7" i="3"/>
  <c r="H7" i="3"/>
  <c r="G7" i="3"/>
  <c r="F7" i="3"/>
  <c r="E7" i="3" s="1"/>
  <c r="P6" i="3"/>
  <c r="O6" i="3"/>
  <c r="N6" i="3"/>
  <c r="M6" i="3"/>
  <c r="L6" i="3"/>
  <c r="K6" i="3"/>
  <c r="J6" i="3"/>
  <c r="H6" i="3"/>
  <c r="G6" i="3"/>
  <c r="F6" i="3"/>
  <c r="E66" i="3" l="1"/>
  <c r="D66" i="3" s="1"/>
  <c r="E81" i="3"/>
  <c r="E88" i="3"/>
  <c r="E348" i="3"/>
  <c r="E87" i="3"/>
  <c r="E107" i="3"/>
  <c r="E135" i="3"/>
  <c r="I137" i="3"/>
  <c r="D137" i="3" s="1"/>
  <c r="E215" i="3"/>
  <c r="E277" i="3"/>
  <c r="E347" i="3"/>
  <c r="E18" i="3"/>
  <c r="E32" i="3"/>
  <c r="E40" i="3"/>
  <c r="I76" i="3"/>
  <c r="E119" i="3"/>
  <c r="E147" i="3"/>
  <c r="I161" i="3"/>
  <c r="E200" i="3"/>
  <c r="D200" i="3" s="1"/>
  <c r="I228" i="3"/>
  <c r="E261" i="3"/>
  <c r="I335" i="3"/>
  <c r="E340" i="3"/>
  <c r="E346" i="3"/>
  <c r="E295" i="3"/>
  <c r="D299" i="3"/>
  <c r="I41" i="3"/>
  <c r="I271" i="3"/>
  <c r="E123" i="3"/>
  <c r="I195" i="3"/>
  <c r="I294" i="3"/>
  <c r="D294" i="3" s="1"/>
  <c r="I358" i="3"/>
  <c r="D358" i="3" s="1"/>
  <c r="I158" i="3"/>
  <c r="E259" i="3"/>
  <c r="D259" i="3" s="1"/>
  <c r="E307" i="3"/>
  <c r="D179" i="3"/>
  <c r="I272" i="3"/>
  <c r="I16" i="3"/>
  <c r="E82" i="3"/>
  <c r="E103" i="3"/>
  <c r="E129" i="3"/>
  <c r="I179" i="3"/>
  <c r="I259" i="3"/>
  <c r="D266" i="3"/>
  <c r="E273" i="3"/>
  <c r="I149" i="3"/>
  <c r="E14" i="3"/>
  <c r="E27" i="3"/>
  <c r="E67" i="3"/>
  <c r="I123" i="3"/>
  <c r="E137" i="3"/>
  <c r="I171" i="3"/>
  <c r="E183" i="3"/>
  <c r="E216" i="3"/>
  <c r="E257" i="3"/>
  <c r="D257" i="3" s="1"/>
  <c r="E263" i="3"/>
  <c r="E285" i="3"/>
  <c r="I308" i="3"/>
  <c r="D308" i="3" s="1"/>
  <c r="I321" i="3"/>
  <c r="I95" i="3"/>
  <c r="E152" i="3"/>
  <c r="E79" i="3"/>
  <c r="E214" i="3"/>
  <c r="I75" i="3"/>
  <c r="E93" i="3"/>
  <c r="E180" i="3"/>
  <c r="E255" i="3"/>
  <c r="I334" i="3"/>
  <c r="D334" i="3" s="1"/>
  <c r="E359" i="3"/>
  <c r="D359" i="3" s="1"/>
  <c r="D295" i="3"/>
  <c r="E112" i="3"/>
  <c r="I11" i="3"/>
  <c r="E28" i="3"/>
  <c r="I88" i="3"/>
  <c r="D88" i="3" s="1"/>
  <c r="E15" i="3"/>
  <c r="I74" i="3"/>
  <c r="E315" i="3"/>
  <c r="I323" i="3"/>
  <c r="E142" i="3"/>
  <c r="E149" i="3"/>
  <c r="D176" i="3"/>
  <c r="E291" i="3"/>
  <c r="D291" i="3" s="1"/>
  <c r="I345" i="3"/>
  <c r="D345" i="3" s="1"/>
  <c r="M265" i="3"/>
  <c r="I279" i="3"/>
  <c r="I316" i="3"/>
  <c r="I10" i="3"/>
  <c r="E26" i="3"/>
  <c r="E55" i="3"/>
  <c r="E90" i="3"/>
  <c r="I97" i="3"/>
  <c r="E118" i="3"/>
  <c r="I135" i="3"/>
  <c r="I142" i="3"/>
  <c r="I162" i="3"/>
  <c r="I163" i="3"/>
  <c r="E210" i="3"/>
  <c r="E289" i="3"/>
  <c r="I307" i="3"/>
  <c r="I315" i="3"/>
  <c r="I344" i="3"/>
  <c r="D344" i="3" s="1"/>
  <c r="E349" i="3"/>
  <c r="E64" i="3"/>
  <c r="E158" i="3"/>
  <c r="D158" i="3" s="1"/>
  <c r="E227" i="3"/>
  <c r="D227" i="3" s="1"/>
  <c r="I89" i="3"/>
  <c r="D89" i="3" s="1"/>
  <c r="E113" i="3"/>
  <c r="I121" i="3"/>
  <c r="E105" i="3"/>
  <c r="I213" i="3"/>
  <c r="D213" i="3" s="1"/>
  <c r="E271" i="3"/>
  <c r="E25" i="3"/>
  <c r="I33" i="3"/>
  <c r="D33" i="3" s="1"/>
  <c r="I77" i="3"/>
  <c r="E160" i="3"/>
  <c r="I170" i="3"/>
  <c r="I184" i="3"/>
  <c r="D184" i="3" s="1"/>
  <c r="I185" i="3"/>
  <c r="D185" i="3" s="1"/>
  <c r="E192" i="3"/>
  <c r="I253" i="3"/>
  <c r="E260" i="3"/>
  <c r="I290" i="3"/>
  <c r="I320" i="3"/>
  <c r="I328" i="3"/>
  <c r="I343" i="3"/>
  <c r="D343" i="3" s="1"/>
  <c r="E121" i="3"/>
  <c r="E173" i="3"/>
  <c r="E136" i="3"/>
  <c r="D136" i="3" s="1"/>
  <c r="I346" i="3"/>
  <c r="D346" i="3" s="1"/>
  <c r="I221" i="3"/>
  <c r="I36" i="3"/>
  <c r="D36" i="3" s="1"/>
  <c r="E49" i="3"/>
  <c r="K330" i="3"/>
  <c r="I57" i="3"/>
  <c r="I79" i="3"/>
  <c r="D79" i="3" s="1"/>
  <c r="I28" i="3"/>
  <c r="D28" i="3" s="1"/>
  <c r="E31" i="3"/>
  <c r="E65" i="3"/>
  <c r="I82" i="3"/>
  <c r="I156" i="3"/>
  <c r="E159" i="3"/>
  <c r="D159" i="3" s="1"/>
  <c r="E174" i="3"/>
  <c r="D174" i="3" s="1"/>
  <c r="E191" i="3"/>
  <c r="I212" i="3"/>
  <c r="I247" i="3"/>
  <c r="E288" i="3"/>
  <c r="H330" i="3"/>
  <c r="I305" i="3"/>
  <c r="E303" i="3"/>
  <c r="E316" i="3"/>
  <c r="I340" i="3"/>
  <c r="D340" i="3" s="1"/>
  <c r="E351" i="3"/>
  <c r="E20" i="3"/>
  <c r="E125" i="3"/>
  <c r="E61" i="3"/>
  <c r="E241" i="3"/>
  <c r="I256" i="3"/>
  <c r="E11" i="3"/>
  <c r="I20" i="3"/>
  <c r="E53" i="3"/>
  <c r="E74" i="3"/>
  <c r="E138" i="3"/>
  <c r="E153" i="3"/>
  <c r="J167" i="3"/>
  <c r="E197" i="3"/>
  <c r="D197" i="3" s="1"/>
  <c r="I204" i="3"/>
  <c r="D204" i="3" s="1"/>
  <c r="I210" i="3"/>
  <c r="D210" i="3" s="1"/>
  <c r="E222" i="3"/>
  <c r="I230" i="3"/>
  <c r="E275" i="3"/>
  <c r="I327" i="3"/>
  <c r="D327" i="3" s="1"/>
  <c r="E333" i="3"/>
  <c r="E130" i="3"/>
  <c r="I233" i="3"/>
  <c r="E39" i="3"/>
  <c r="I49" i="3"/>
  <c r="D49" i="3" s="1"/>
  <c r="E92" i="3"/>
  <c r="I94" i="3"/>
  <c r="E99" i="3"/>
  <c r="D99" i="3" s="1"/>
  <c r="I155" i="3"/>
  <c r="I172" i="3"/>
  <c r="M232" i="3"/>
  <c r="I246" i="3"/>
  <c r="E282" i="3"/>
  <c r="I14" i="3"/>
  <c r="D14" i="3" s="1"/>
  <c r="I40" i="3"/>
  <c r="D40" i="3" s="1"/>
  <c r="E46" i="3"/>
  <c r="D46" i="3" s="1"/>
  <c r="E98" i="3"/>
  <c r="I100" i="3"/>
  <c r="I122" i="3"/>
  <c r="I160" i="3"/>
  <c r="D160" i="3" s="1"/>
  <c r="I209" i="3"/>
  <c r="E221" i="3"/>
  <c r="I239" i="3"/>
  <c r="I245" i="3"/>
  <c r="I283" i="3"/>
  <c r="I284" i="3"/>
  <c r="D284" i="3" s="1"/>
  <c r="I332" i="3"/>
  <c r="D332" i="3" s="1"/>
  <c r="I42" i="3"/>
  <c r="K38" i="3"/>
  <c r="P38" i="3"/>
  <c r="D74" i="3"/>
  <c r="D212" i="3"/>
  <c r="I223" i="3"/>
  <c r="D223" i="3" s="1"/>
  <c r="E226" i="3"/>
  <c r="P232" i="3"/>
  <c r="E310" i="3"/>
  <c r="L38" i="3"/>
  <c r="I120" i="3"/>
  <c r="I143" i="3"/>
  <c r="I260" i="3"/>
  <c r="D260" i="3" s="1"/>
  <c r="E286" i="3"/>
  <c r="I286" i="3"/>
  <c r="O232" i="3"/>
  <c r="E298" i="3"/>
  <c r="D298" i="3" s="1"/>
  <c r="H297" i="3"/>
  <c r="G5" i="3"/>
  <c r="E91" i="3"/>
  <c r="I22" i="3"/>
  <c r="D22" i="3" s="1"/>
  <c r="E89" i="3"/>
  <c r="E104" i="3"/>
  <c r="I105" i="3"/>
  <c r="D105" i="3" s="1"/>
  <c r="E124" i="3"/>
  <c r="E141" i="3"/>
  <c r="E181" i="3"/>
  <c r="E190" i="3"/>
  <c r="E211" i="3"/>
  <c r="E218" i="3"/>
  <c r="I249" i="3"/>
  <c r="E302" i="3"/>
  <c r="E322" i="3"/>
  <c r="I342" i="3"/>
  <c r="I64" i="3"/>
  <c r="D82" i="3"/>
  <c r="I113" i="3"/>
  <c r="D113" i="3" s="1"/>
  <c r="D135" i="3"/>
  <c r="P297" i="3"/>
  <c r="I317" i="3"/>
  <c r="K5" i="3"/>
  <c r="I9" i="3"/>
  <c r="D9" i="3" s="1"/>
  <c r="I17" i="3"/>
  <c r="I27" i="3"/>
  <c r="I44" i="3"/>
  <c r="D44" i="3" s="1"/>
  <c r="E71" i="3"/>
  <c r="I83" i="3"/>
  <c r="G102" i="3"/>
  <c r="D123" i="3"/>
  <c r="I174" i="3"/>
  <c r="I248" i="3"/>
  <c r="I255" i="3"/>
  <c r="E278" i="3"/>
  <c r="O297" i="3"/>
  <c r="G330" i="3"/>
  <c r="P5" i="3"/>
  <c r="E237" i="3"/>
  <c r="I8" i="3"/>
  <c r="D8" i="3" s="1"/>
  <c r="E16" i="3"/>
  <c r="D16" i="3" s="1"/>
  <c r="E24" i="3"/>
  <c r="I51" i="3"/>
  <c r="D51" i="3" s="1"/>
  <c r="I63" i="3"/>
  <c r="E80" i="3"/>
  <c r="H102" i="3"/>
  <c r="E172" i="3"/>
  <c r="I235" i="3"/>
  <c r="D235" i="3" s="1"/>
  <c r="I243" i="3"/>
  <c r="E246" i="3"/>
  <c r="D246" i="3" s="1"/>
  <c r="E253" i="3"/>
  <c r="D253" i="3" s="1"/>
  <c r="I254" i="3"/>
  <c r="E290" i="3"/>
  <c r="D290" i="3" s="1"/>
  <c r="E314" i="3"/>
  <c r="I333" i="3"/>
  <c r="E339" i="3"/>
  <c r="I112" i="3"/>
  <c r="I124" i="3"/>
  <c r="I126" i="3"/>
  <c r="D126" i="3" s="1"/>
  <c r="I154" i="3"/>
  <c r="D154" i="3" s="1"/>
  <c r="I183" i="3"/>
  <c r="I187" i="3"/>
  <c r="D187" i="3" s="1"/>
  <c r="E219" i="3"/>
  <c r="I222" i="3"/>
  <c r="E229" i="3"/>
  <c r="I242" i="3"/>
  <c r="E245" i="3"/>
  <c r="I261" i="3"/>
  <c r="E276" i="3"/>
  <c r="E283" i="3"/>
  <c r="I287" i="3"/>
  <c r="D287" i="3" s="1"/>
  <c r="E336" i="3"/>
  <c r="E353" i="3"/>
  <c r="I354" i="3"/>
  <c r="M5" i="3"/>
  <c r="E13" i="3"/>
  <c r="E48" i="3"/>
  <c r="I56" i="3"/>
  <c r="D56" i="3" s="1"/>
  <c r="I84" i="3"/>
  <c r="I111" i="3"/>
  <c r="D111" i="3" s="1"/>
  <c r="E131" i="3"/>
  <c r="I132" i="3"/>
  <c r="J134" i="3"/>
  <c r="E143" i="3"/>
  <c r="I144" i="3"/>
  <c r="E150" i="3"/>
  <c r="D150" i="3" s="1"/>
  <c r="E151" i="3"/>
  <c r="I152" i="3"/>
  <c r="D152" i="3" s="1"/>
  <c r="I181" i="3"/>
  <c r="I182" i="3"/>
  <c r="E206" i="3"/>
  <c r="D206" i="3" s="1"/>
  <c r="I211" i="3"/>
  <c r="I229" i="3"/>
  <c r="E254" i="3"/>
  <c r="I269" i="3"/>
  <c r="I273" i="3"/>
  <c r="E304" i="3"/>
  <c r="E311" i="3"/>
  <c r="I314" i="3"/>
  <c r="E321" i="3"/>
  <c r="D321" i="3" s="1"/>
  <c r="I322" i="3"/>
  <c r="N330" i="3"/>
  <c r="E335" i="3"/>
  <c r="I341" i="3"/>
  <c r="I353" i="3"/>
  <c r="M38" i="3"/>
  <c r="D65" i="3"/>
  <c r="O199" i="3"/>
  <c r="I312" i="3"/>
  <c r="D312" i="3" s="1"/>
  <c r="I15" i="3"/>
  <c r="D15" i="3" s="1"/>
  <c r="O38" i="3"/>
  <c r="E45" i="3"/>
  <c r="I53" i="3"/>
  <c r="D53" i="3" s="1"/>
  <c r="I55" i="3"/>
  <c r="D55" i="3" s="1"/>
  <c r="E59" i="3"/>
  <c r="I60" i="3"/>
  <c r="L69" i="3"/>
  <c r="I108" i="3"/>
  <c r="I109" i="3"/>
  <c r="I119" i="3"/>
  <c r="D119" i="3" s="1"/>
  <c r="I168" i="3"/>
  <c r="I192" i="3"/>
  <c r="D196" i="3"/>
  <c r="E202" i="3"/>
  <c r="E217" i="3"/>
  <c r="I238" i="3"/>
  <c r="N232" i="3"/>
  <c r="E250" i="3"/>
  <c r="I310" i="3"/>
  <c r="E328" i="3"/>
  <c r="I360" i="3"/>
  <c r="I35" i="3"/>
  <c r="D35" i="3" s="1"/>
  <c r="I48" i="3"/>
  <c r="I110" i="3"/>
  <c r="D110" i="3" s="1"/>
  <c r="I151" i="3"/>
  <c r="E164" i="3"/>
  <c r="I169" i="3"/>
  <c r="E205" i="3"/>
  <c r="E225" i="3"/>
  <c r="E356" i="3"/>
  <c r="I19" i="3"/>
  <c r="D19" i="3" s="1"/>
  <c r="I21" i="3"/>
  <c r="D21" i="3" s="1"/>
  <c r="I32" i="3"/>
  <c r="D32" i="3" s="1"/>
  <c r="I34" i="3"/>
  <c r="I78" i="3"/>
  <c r="I96" i="3"/>
  <c r="L134" i="3"/>
  <c r="I148" i="3"/>
  <c r="D148" i="3" s="1"/>
  <c r="E163" i="3"/>
  <c r="I165" i="3"/>
  <c r="D165" i="3" s="1"/>
  <c r="D195" i="3"/>
  <c r="I217" i="3"/>
  <c r="I251" i="3"/>
  <c r="D251" i="3" s="1"/>
  <c r="I275" i="3"/>
  <c r="D275" i="3" s="1"/>
  <c r="I311" i="3"/>
  <c r="I319" i="3"/>
  <c r="D319" i="3" s="1"/>
  <c r="I336" i="3"/>
  <c r="I357" i="3"/>
  <c r="D357" i="3" s="1"/>
  <c r="I193" i="3"/>
  <c r="E319" i="3"/>
  <c r="E42" i="3"/>
  <c r="I45" i="3"/>
  <c r="I80" i="3"/>
  <c r="E106" i="3"/>
  <c r="D106" i="3" s="1"/>
  <c r="E114" i="3"/>
  <c r="E155" i="3"/>
  <c r="D155" i="3" s="1"/>
  <c r="I177" i="3"/>
  <c r="D177" i="3" s="1"/>
  <c r="E194" i="3"/>
  <c r="D194" i="3" s="1"/>
  <c r="F199" i="3"/>
  <c r="E201" i="3"/>
  <c r="G232" i="3"/>
  <c r="I236" i="3"/>
  <c r="E242" i="3"/>
  <c r="E258" i="3"/>
  <c r="D258" i="3" s="1"/>
  <c r="E270" i="3"/>
  <c r="D270" i="3" s="1"/>
  <c r="I282" i="3"/>
  <c r="E293" i="3"/>
  <c r="E306" i="3"/>
  <c r="I309" i="3"/>
  <c r="E323" i="3"/>
  <c r="D323" i="3" s="1"/>
  <c r="I326" i="3"/>
  <c r="D326" i="3" s="1"/>
  <c r="E354" i="3"/>
  <c r="O69" i="3"/>
  <c r="E96" i="3"/>
  <c r="O102" i="3"/>
  <c r="D175" i="3"/>
  <c r="I7" i="3"/>
  <c r="D7" i="3" s="1"/>
  <c r="I18" i="3"/>
  <c r="I23" i="3"/>
  <c r="D23" i="3" s="1"/>
  <c r="L5" i="3"/>
  <c r="I43" i="3"/>
  <c r="I54" i="3"/>
  <c r="D54" i="3" s="1"/>
  <c r="E63" i="3"/>
  <c r="M69" i="3"/>
  <c r="E76" i="3"/>
  <c r="D76" i="3" s="1"/>
  <c r="E84" i="3"/>
  <c r="I85" i="3"/>
  <c r="D85" i="3" s="1"/>
  <c r="I86" i="3"/>
  <c r="D86" i="3" s="1"/>
  <c r="E100" i="3"/>
  <c r="I117" i="3"/>
  <c r="D117" i="3" s="1"/>
  <c r="E122" i="3"/>
  <c r="I139" i="3"/>
  <c r="D139" i="3" s="1"/>
  <c r="E144" i="3"/>
  <c r="I146" i="3"/>
  <c r="D146" i="3" s="1"/>
  <c r="I147" i="3"/>
  <c r="D147" i="3" s="1"/>
  <c r="E162" i="3"/>
  <c r="I186" i="3"/>
  <c r="D186" i="3" s="1"/>
  <c r="I205" i="3"/>
  <c r="I216" i="3"/>
  <c r="D216" i="3" s="1"/>
  <c r="I237" i="3"/>
  <c r="E240" i="3"/>
  <c r="D240" i="3" s="1"/>
  <c r="E248" i="3"/>
  <c r="D248" i="3" s="1"/>
  <c r="I250" i="3"/>
  <c r="E272" i="3"/>
  <c r="D272" i="3" s="1"/>
  <c r="E279" i="3"/>
  <c r="D279" i="3" s="1"/>
  <c r="I281" i="3"/>
  <c r="I325" i="3"/>
  <c r="D325" i="3" s="1"/>
  <c r="E341" i="3"/>
  <c r="G38" i="3"/>
  <c r="N102" i="3"/>
  <c r="E108" i="3"/>
  <c r="F102" i="3"/>
  <c r="P199" i="3"/>
  <c r="O265" i="3"/>
  <c r="E17" i="3"/>
  <c r="D17" i="3" s="1"/>
  <c r="I26" i="3"/>
  <c r="D26" i="3" s="1"/>
  <c r="E58" i="3"/>
  <c r="I81" i="3"/>
  <c r="D81" i="3" s="1"/>
  <c r="E97" i="3"/>
  <c r="I129" i="3"/>
  <c r="D129" i="3" s="1"/>
  <c r="K134" i="3"/>
  <c r="J297" i="3"/>
  <c r="O5" i="3"/>
  <c r="I25" i="3"/>
  <c r="E41" i="3"/>
  <c r="D41" i="3" s="1"/>
  <c r="H38" i="3"/>
  <c r="I50" i="3"/>
  <c r="E57" i="3"/>
  <c r="D57" i="3" s="1"/>
  <c r="I59" i="3"/>
  <c r="D59" i="3" s="1"/>
  <c r="I92" i="3"/>
  <c r="I98" i="3"/>
  <c r="P102" i="3"/>
  <c r="H167" i="3"/>
  <c r="E168" i="3"/>
  <c r="I180" i="3"/>
  <c r="D180" i="3" s="1"/>
  <c r="D233" i="3"/>
  <c r="E236" i="3"/>
  <c r="D236" i="3" s="1"/>
  <c r="D77" i="3"/>
  <c r="G199" i="3"/>
  <c r="G69" i="3"/>
  <c r="G134" i="3"/>
  <c r="O134" i="3"/>
  <c r="K167" i="3"/>
  <c r="H199" i="3"/>
  <c r="D228" i="3"/>
  <c r="G265" i="3"/>
  <c r="E331" i="3"/>
  <c r="F330" i="3"/>
  <c r="E6" i="3"/>
  <c r="F5" i="3"/>
  <c r="E10" i="3"/>
  <c r="D10" i="3" s="1"/>
  <c r="I24" i="3"/>
  <c r="E62" i="3"/>
  <c r="I87" i="3"/>
  <c r="D87" i="3" s="1"/>
  <c r="I107" i="3"/>
  <c r="D107" i="3" s="1"/>
  <c r="E132" i="3"/>
  <c r="L167" i="3"/>
  <c r="D183" i="3"/>
  <c r="I224" i="3"/>
  <c r="D224" i="3" s="1"/>
  <c r="H232" i="3"/>
  <c r="H5" i="3"/>
  <c r="I39" i="3"/>
  <c r="J38" i="3"/>
  <c r="P167" i="3"/>
  <c r="I13" i="3"/>
  <c r="E30" i="3"/>
  <c r="E34" i="3"/>
  <c r="I73" i="3"/>
  <c r="D73" i="3" s="1"/>
  <c r="I104" i="3"/>
  <c r="D104" i="3" s="1"/>
  <c r="J102" i="3"/>
  <c r="I157" i="3"/>
  <c r="N167" i="3"/>
  <c r="J265" i="3"/>
  <c r="F265" i="3"/>
  <c r="K69" i="3"/>
  <c r="I70" i="3"/>
  <c r="G297" i="3"/>
  <c r="N5" i="3"/>
  <c r="F38" i="3"/>
  <c r="H69" i="3"/>
  <c r="M102" i="3"/>
  <c r="F134" i="3"/>
  <c r="H265" i="3"/>
  <c r="E267" i="3"/>
  <c r="I6" i="3"/>
  <c r="J5" i="3"/>
  <c r="D29" i="3"/>
  <c r="N38" i="3"/>
  <c r="I62" i="3"/>
  <c r="I72" i="3"/>
  <c r="D72" i="3" s="1"/>
  <c r="K102" i="3"/>
  <c r="I103" i="3"/>
  <c r="I219" i="3"/>
  <c r="L232" i="3"/>
  <c r="I292" i="3"/>
  <c r="O330" i="3"/>
  <c r="F69" i="3"/>
  <c r="K297" i="3"/>
  <c r="P134" i="3"/>
  <c r="I31" i="3"/>
  <c r="D31" i="3" s="1"/>
  <c r="E60" i="3"/>
  <c r="I71" i="3"/>
  <c r="J69" i="3"/>
  <c r="L102" i="3"/>
  <c r="E209" i="3"/>
  <c r="D245" i="3"/>
  <c r="I291" i="3"/>
  <c r="E355" i="3"/>
  <c r="P69" i="3"/>
  <c r="M167" i="3"/>
  <c r="I12" i="3"/>
  <c r="D12" i="3" s="1"/>
  <c r="I30" i="3"/>
  <c r="E43" i="3"/>
  <c r="E47" i="3"/>
  <c r="D47" i="3" s="1"/>
  <c r="I52" i="3"/>
  <c r="D52" i="3" s="1"/>
  <c r="I61" i="3"/>
  <c r="N69" i="3"/>
  <c r="E78" i="3"/>
  <c r="I138" i="3"/>
  <c r="D138" i="3" s="1"/>
  <c r="M134" i="3"/>
  <c r="E161" i="3"/>
  <c r="D161" i="3" s="1"/>
  <c r="I173" i="3"/>
  <c r="E208" i="3"/>
  <c r="D208" i="3" s="1"/>
  <c r="I241" i="3"/>
  <c r="D241" i="3" s="1"/>
  <c r="E320" i="3"/>
  <c r="D320" i="3" s="1"/>
  <c r="M330" i="3"/>
  <c r="I331" i="3"/>
  <c r="I356" i="3"/>
  <c r="D356" i="3" s="1"/>
  <c r="I58" i="3"/>
  <c r="E94" i="3"/>
  <c r="I118" i="3"/>
  <c r="I125" i="3"/>
  <c r="D125" i="3" s="1"/>
  <c r="I153" i="3"/>
  <c r="I191" i="3"/>
  <c r="I218" i="3"/>
  <c r="D218" i="3" s="1"/>
  <c r="F232" i="3"/>
  <c r="K265" i="3"/>
  <c r="I278" i="3"/>
  <c r="I300" i="3"/>
  <c r="L297" i="3"/>
  <c r="I306" i="3"/>
  <c r="D315" i="3"/>
  <c r="E317" i="3"/>
  <c r="D317" i="3" s="1"/>
  <c r="J330" i="3"/>
  <c r="E342" i="3"/>
  <c r="I355" i="3"/>
  <c r="E50" i="3"/>
  <c r="D93" i="3"/>
  <c r="E109" i="3"/>
  <c r="E120" i="3"/>
  <c r="D120" i="3" s="1"/>
  <c r="N134" i="3"/>
  <c r="E145" i="3"/>
  <c r="E182" i="3"/>
  <c r="E193" i="3"/>
  <c r="D193" i="3" s="1"/>
  <c r="I214" i="3"/>
  <c r="D214" i="3" s="1"/>
  <c r="I226" i="3"/>
  <c r="I234" i="3"/>
  <c r="D234" i="3" s="1"/>
  <c r="J232" i="3"/>
  <c r="I244" i="3"/>
  <c r="L265" i="3"/>
  <c r="E281" i="3"/>
  <c r="N297" i="3"/>
  <c r="M297" i="3"/>
  <c r="I304" i="3"/>
  <c r="D304" i="3" s="1"/>
  <c r="O167" i="3"/>
  <c r="N265" i="3"/>
  <c r="D271" i="3"/>
  <c r="I285" i="3"/>
  <c r="I303" i="3"/>
  <c r="D303" i="3" s="1"/>
  <c r="I347" i="3"/>
  <c r="D347" i="3" s="1"/>
  <c r="I352" i="3"/>
  <c r="D352" i="3" s="1"/>
  <c r="D242" i="3"/>
  <c r="I91" i="3"/>
  <c r="D91" i="3" s="1"/>
  <c r="I145" i="3"/>
  <c r="D239" i="3"/>
  <c r="I293" i="3"/>
  <c r="D310" i="3"/>
  <c r="I313" i="3"/>
  <c r="D313" i="3" s="1"/>
  <c r="I350" i="3"/>
  <c r="D350" i="3" s="1"/>
  <c r="I67" i="3"/>
  <c r="D67" i="3" s="1"/>
  <c r="E75" i="3"/>
  <c r="D75" i="3" s="1"/>
  <c r="I131" i="3"/>
  <c r="I164" i="3"/>
  <c r="D164" i="3" s="1"/>
  <c r="N199" i="3"/>
  <c r="I225" i="3"/>
  <c r="D225" i="3" s="1"/>
  <c r="K232" i="3"/>
  <c r="I240" i="3"/>
  <c r="E247" i="3"/>
  <c r="D247" i="3" s="1"/>
  <c r="E249" i="3"/>
  <c r="D249" i="3" s="1"/>
  <c r="P265" i="3"/>
  <c r="E269" i="3"/>
  <c r="E300" i="3"/>
  <c r="D307" i="3"/>
  <c r="E309" i="3"/>
  <c r="E360" i="3"/>
  <c r="D360" i="3" s="1"/>
  <c r="D311" i="3"/>
  <c r="E83" i="3"/>
  <c r="I90" i="3"/>
  <c r="D90" i="3" s="1"/>
  <c r="I130" i="3"/>
  <c r="D130" i="3" s="1"/>
  <c r="H134" i="3"/>
  <c r="I178" i="3"/>
  <c r="D178" i="3" s="1"/>
  <c r="E207" i="3"/>
  <c r="D207" i="3" s="1"/>
  <c r="I220" i="3"/>
  <c r="D220" i="3" s="1"/>
  <c r="E238" i="3"/>
  <c r="I252" i="3"/>
  <c r="D252" i="3" s="1"/>
  <c r="E268" i="3"/>
  <c r="D268" i="3" s="1"/>
  <c r="I280" i="3"/>
  <c r="D280" i="3" s="1"/>
  <c r="F297" i="3"/>
  <c r="L330" i="3"/>
  <c r="I348" i="3"/>
  <c r="D348" i="3" s="1"/>
  <c r="E256" i="3"/>
  <c r="D256" i="3" s="1"/>
  <c r="I288" i="3"/>
  <c r="D288" i="3" s="1"/>
  <c r="I289" i="3"/>
  <c r="D289" i="3" s="1"/>
  <c r="I301" i="3"/>
  <c r="D301" i="3" s="1"/>
  <c r="I302" i="3"/>
  <c r="D302" i="3" s="1"/>
  <c r="I349" i="3"/>
  <c r="D349" i="3" s="1"/>
  <c r="I115" i="3"/>
  <c r="D115" i="3" s="1"/>
  <c r="I116" i="3"/>
  <c r="D116" i="3" s="1"/>
  <c r="D131" i="3"/>
  <c r="D171" i="3"/>
  <c r="I189" i="3"/>
  <c r="D189" i="3" s="1"/>
  <c r="I190" i="3"/>
  <c r="I203" i="3"/>
  <c r="D203" i="3" s="1"/>
  <c r="I338" i="3"/>
  <c r="D338" i="3" s="1"/>
  <c r="I339" i="3"/>
  <c r="E157" i="3"/>
  <c r="E170" i="3"/>
  <c r="D170" i="3" s="1"/>
  <c r="F167" i="3"/>
  <c r="I202" i="3"/>
  <c r="D202" i="3" s="1"/>
  <c r="K199" i="3"/>
  <c r="I274" i="3"/>
  <c r="D274" i="3" s="1"/>
  <c r="E292" i="3"/>
  <c r="E305" i="3"/>
  <c r="I324" i="3"/>
  <c r="D324" i="3" s="1"/>
  <c r="I114" i="3"/>
  <c r="E156" i="3"/>
  <c r="E169" i="3"/>
  <c r="I188" i="3"/>
  <c r="D188" i="3" s="1"/>
  <c r="J199" i="3"/>
  <c r="L199" i="3"/>
  <c r="I201" i="3"/>
  <c r="D201" i="3" s="1"/>
  <c r="E230" i="3"/>
  <c r="D230" i="3" s="1"/>
  <c r="E244" i="3"/>
  <c r="I263" i="3"/>
  <c r="I276" i="3"/>
  <c r="I277" i="3"/>
  <c r="I337" i="3"/>
  <c r="D337" i="3" s="1"/>
  <c r="E95" i="3"/>
  <c r="I127" i="3"/>
  <c r="D127" i="3" s="1"/>
  <c r="I128" i="3"/>
  <c r="D128" i="3" s="1"/>
  <c r="I140" i="3"/>
  <c r="D140" i="3" s="1"/>
  <c r="I141" i="3"/>
  <c r="G167" i="3"/>
  <c r="M199" i="3"/>
  <c r="I215" i="3"/>
  <c r="D215" i="3" s="1"/>
  <c r="E243" i="3"/>
  <c r="D243" i="3" s="1"/>
  <c r="I262" i="3"/>
  <c r="D262" i="3" s="1"/>
  <c r="E318" i="3"/>
  <c r="D318" i="3" s="1"/>
  <c r="P330" i="3"/>
  <c r="I351" i="3"/>
  <c r="D278" i="3" l="1"/>
  <c r="D61" i="3"/>
  <c r="D181" i="3"/>
  <c r="D309" i="3"/>
  <c r="D18" i="3"/>
  <c r="D191" i="3"/>
  <c r="D273" i="3"/>
  <c r="D153" i="3"/>
  <c r="D27" i="3"/>
  <c r="D238" i="3"/>
  <c r="D149" i="3"/>
  <c r="D351" i="3"/>
  <c r="D13" i="3"/>
  <c r="D192" i="3"/>
  <c r="D277" i="3"/>
  <c r="D112" i="3"/>
  <c r="D11" i="3"/>
  <c r="D157" i="3"/>
  <c r="D156" i="3"/>
  <c r="D163" i="3"/>
  <c r="D261" i="3"/>
  <c r="D221" i="3"/>
  <c r="D316" i="3"/>
  <c r="D169" i="3"/>
  <c r="D285" i="3"/>
  <c r="D95" i="3"/>
  <c r="D263" i="3"/>
  <c r="D83" i="3"/>
  <c r="D182" i="3"/>
  <c r="D306" i="3"/>
  <c r="D78" i="3"/>
  <c r="D162" i="3"/>
  <c r="D335" i="3"/>
  <c r="D333" i="3"/>
  <c r="D222" i="3"/>
  <c r="D118" i="3"/>
  <c r="D71" i="3"/>
  <c r="P4" i="3"/>
  <c r="D97" i="3"/>
  <c r="M4" i="3"/>
  <c r="H4" i="3"/>
  <c r="F4" i="3"/>
  <c r="D328" i="3"/>
  <c r="D172" i="3"/>
  <c r="D64" i="3"/>
  <c r="D42" i="3"/>
  <c r="D353" i="3"/>
  <c r="D80" i="3"/>
  <c r="D20" i="3"/>
  <c r="N4" i="3"/>
  <c r="D354" i="3"/>
  <c r="D255" i="3"/>
  <c r="D39" i="3"/>
  <c r="D205" i="3"/>
  <c r="D84" i="3"/>
  <c r="K4" i="3"/>
  <c r="G4" i="3"/>
  <c r="D209" i="3"/>
  <c r="D34" i="3"/>
  <c r="D144" i="3"/>
  <c r="D314" i="3"/>
  <c r="D24" i="3"/>
  <c r="I199" i="3"/>
  <c r="D305" i="3"/>
  <c r="D293" i="3"/>
  <c r="D30" i="3"/>
  <c r="D132" i="3"/>
  <c r="D25" i="3"/>
  <c r="L4" i="3"/>
  <c r="D96" i="3"/>
  <c r="D142" i="3"/>
  <c r="J4" i="3"/>
  <c r="O4" i="3"/>
  <c r="D122" i="3"/>
  <c r="D121" i="3"/>
  <c r="D336" i="3"/>
  <c r="D342" i="3"/>
  <c r="D141" i="3"/>
  <c r="D281" i="3"/>
  <c r="D283" i="3"/>
  <c r="D124" i="3"/>
  <c r="D286" i="3"/>
  <c r="I297" i="3"/>
  <c r="D219" i="3"/>
  <c r="D339" i="3"/>
  <c r="D43" i="3"/>
  <c r="D100" i="3"/>
  <c r="D282" i="3"/>
  <c r="D300" i="3"/>
  <c r="D50" i="3"/>
  <c r="D143" i="3"/>
  <c r="D114" i="3"/>
  <c r="D269" i="3"/>
  <c r="I167" i="3"/>
  <c r="D217" i="3"/>
  <c r="D45" i="3"/>
  <c r="D48" i="3"/>
  <c r="D229" i="3"/>
  <c r="D250" i="3"/>
  <c r="D109" i="3"/>
  <c r="D190" i="3"/>
  <c r="D226" i="3"/>
  <c r="D254" i="3"/>
  <c r="D322" i="3"/>
  <c r="I265" i="3"/>
  <c r="D60" i="3"/>
  <c r="D151" i="3"/>
  <c r="D237" i="3"/>
  <c r="D98" i="3"/>
  <c r="D341" i="3"/>
  <c r="D211" i="3"/>
  <c r="D94" i="3"/>
  <c r="I134" i="3"/>
  <c r="D92" i="3"/>
  <c r="D63" i="3"/>
  <c r="D331" i="3"/>
  <c r="E330" i="3"/>
  <c r="E69" i="3"/>
  <c r="D62" i="3"/>
  <c r="E232" i="3"/>
  <c r="D267" i="3"/>
  <c r="E265" i="3"/>
  <c r="I69" i="3"/>
  <c r="D70" i="3"/>
  <c r="E199" i="3"/>
  <c r="I232" i="3"/>
  <c r="D173" i="3"/>
  <c r="D58" i="3"/>
  <c r="E38" i="3"/>
  <c r="I5" i="3"/>
  <c r="D145" i="3"/>
  <c r="D134" i="3" s="1"/>
  <c r="E134" i="3"/>
  <c r="D355" i="3"/>
  <c r="I102" i="3"/>
  <c r="D103" i="3"/>
  <c r="D276" i="3"/>
  <c r="D108" i="3"/>
  <c r="E102" i="3"/>
  <c r="D244" i="3"/>
  <c r="I38" i="3"/>
  <c r="D168" i="3"/>
  <c r="E167" i="3"/>
  <c r="E297" i="3"/>
  <c r="D292" i="3"/>
  <c r="I330" i="3"/>
  <c r="D6" i="3"/>
  <c r="E5" i="3"/>
  <c r="D297" i="3" l="1"/>
  <c r="D199" i="3"/>
  <c r="D5" i="3"/>
  <c r="I4" i="3"/>
  <c r="E4" i="3"/>
  <c r="D232" i="3"/>
  <c r="D167" i="3"/>
  <c r="D38" i="3"/>
  <c r="D69" i="3"/>
  <c r="D102" i="3"/>
  <c r="D265" i="3"/>
  <c r="D330" i="3"/>
  <c r="D4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B260" authorId="0" shapeId="0" xr:uid="{D75E38B6-1129-45E3-9540-CD31A3CC97A2}">
      <text>
        <r>
          <rPr>
            <b/>
            <sz val="9"/>
            <color indexed="81"/>
            <rFont val="Tahoma"/>
            <family val="2"/>
          </rPr>
          <t>User: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돋움"/>
            <family val="3"/>
            <charset val="129"/>
          </rPr>
          <t>문화가있는날</t>
        </r>
      </text>
    </comment>
  </commentList>
</comments>
</file>

<file path=xl/sharedStrings.xml><?xml version="1.0" encoding="utf-8"?>
<sst xmlns="http://schemas.openxmlformats.org/spreadsheetml/2006/main" count="30" uniqueCount="28">
  <si>
    <t>일시</t>
    <phoneticPr fontId="3" type="noConversion"/>
  </si>
  <si>
    <t>시설 이용 현황</t>
    <phoneticPr fontId="3" type="noConversion"/>
  </si>
  <si>
    <t>별도 상세 인원</t>
    <phoneticPr fontId="3" type="noConversion"/>
  </si>
  <si>
    <t>계</t>
    <phoneticPr fontId="3" type="noConversion"/>
  </si>
  <si>
    <t>소계</t>
    <phoneticPr fontId="3" type="noConversion"/>
  </si>
  <si>
    <t>상설전시실</t>
    <phoneticPr fontId="3" type="noConversion"/>
  </si>
  <si>
    <t>어린이박물관</t>
    <phoneticPr fontId="3" type="noConversion"/>
  </si>
  <si>
    <t>기획전시실</t>
    <phoneticPr fontId="3" type="noConversion"/>
  </si>
  <si>
    <t>교육</t>
    <phoneticPr fontId="3" type="noConversion"/>
  </si>
  <si>
    <t>문화행사</t>
    <phoneticPr fontId="3" type="noConversion"/>
  </si>
  <si>
    <t>영화상영</t>
    <phoneticPr fontId="3" type="noConversion"/>
  </si>
  <si>
    <t>영상체험실</t>
    <phoneticPr fontId="3" type="noConversion"/>
  </si>
  <si>
    <t>강당대관</t>
    <phoneticPr fontId="3" type="noConversion"/>
  </si>
  <si>
    <t>야간개장</t>
    <phoneticPr fontId="3" type="noConversion"/>
  </si>
  <si>
    <t>외국인</t>
    <phoneticPr fontId="3" type="noConversion"/>
  </si>
  <si>
    <t>1월</t>
    <phoneticPr fontId="3" type="noConversion"/>
  </si>
  <si>
    <t>2월</t>
    <phoneticPr fontId="3" type="noConversion"/>
  </si>
  <si>
    <t>3월</t>
    <phoneticPr fontId="3" type="noConversion"/>
  </si>
  <si>
    <t>4월</t>
    <phoneticPr fontId="3" type="noConversion"/>
  </si>
  <si>
    <t>5월</t>
    <phoneticPr fontId="3" type="noConversion"/>
  </si>
  <si>
    <t>6월</t>
    <phoneticPr fontId="3" type="noConversion"/>
  </si>
  <si>
    <t>7월</t>
    <phoneticPr fontId="3" type="noConversion"/>
  </si>
  <si>
    <t>8월</t>
    <phoneticPr fontId="3" type="noConversion"/>
  </si>
  <si>
    <t>9월</t>
    <phoneticPr fontId="3" type="noConversion"/>
  </si>
  <si>
    <t>2024년 11월 관람객 현황</t>
    <phoneticPr fontId="1" type="noConversion"/>
  </si>
  <si>
    <t>구   분</t>
    <phoneticPr fontId="3" type="noConversion"/>
  </si>
  <si>
    <r>
      <t>1</t>
    </r>
    <r>
      <rPr>
        <sz val="11"/>
        <color theme="1"/>
        <rFont val="맑은 고딕"/>
        <family val="2"/>
        <charset val="129"/>
        <scheme val="minor"/>
      </rPr>
      <t>0</t>
    </r>
    <r>
      <rPr>
        <sz val="11"/>
        <color theme="1"/>
        <rFont val="맑은 고딕"/>
        <family val="2"/>
        <charset val="129"/>
        <scheme val="minor"/>
      </rPr>
      <t>월</t>
    </r>
    <phoneticPr fontId="3" type="noConversion"/>
  </si>
  <si>
    <r>
      <t>1</t>
    </r>
    <r>
      <rPr>
        <sz val="11"/>
        <color theme="1"/>
        <rFont val="맑은 고딕"/>
        <family val="2"/>
        <charset val="129"/>
        <scheme val="minor"/>
      </rPr>
      <t>1</t>
    </r>
    <r>
      <rPr>
        <sz val="11"/>
        <color theme="1"/>
        <rFont val="맑은 고딕"/>
        <family val="2"/>
        <charset val="129"/>
        <scheme val="minor"/>
      </rPr>
      <t>월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</si>
</sst>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76" formatCode="#,##0_);[Red]\(#,##0\)"/>
  </numFmts>
  <fonts count="14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1"/>
      <name val="돋움"/>
      <family val="3"/>
      <charset val="129"/>
    </font>
    <font>
      <sz val="11"/>
      <color indexed="8"/>
      <name val="맑은 고딕"/>
      <family val="3"/>
      <charset val="129"/>
    </font>
    <font>
      <sz val="11"/>
      <name val="굴림체"/>
      <family val="3"/>
      <charset val="129"/>
    </font>
    <font>
      <sz val="11"/>
      <color rgb="FFFF0000"/>
      <name val="굴림체"/>
      <family val="3"/>
      <charset val="129"/>
    </font>
    <font>
      <b/>
      <sz val="12"/>
      <color theme="1"/>
      <name val="맑은 고딕"/>
      <family val="3"/>
      <charset val="129"/>
      <scheme val="minor"/>
    </font>
    <font>
      <sz val="9"/>
      <name val="굴림체"/>
      <family val="3"/>
      <charset val="129"/>
    </font>
    <font>
      <sz val="9"/>
      <name val="돋움"/>
      <family val="3"/>
      <charset val="129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indexed="81"/>
      <name val="돋움"/>
      <family val="3"/>
      <charset val="129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8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</borders>
  <cellStyleXfs count="4">
    <xf numFmtId="0" fontId="0" fillId="0" borderId="0">
      <alignment vertical="center"/>
    </xf>
    <xf numFmtId="0" fontId="5" fillId="6" borderId="0" applyNumberFormat="0" applyBorder="0" applyAlignment="0" applyProtection="0">
      <alignment vertical="center"/>
    </xf>
    <xf numFmtId="0" fontId="2" fillId="0" borderId="0"/>
    <xf numFmtId="41" fontId="2" fillId="0" borderId="0" applyFont="0" applyFill="0" applyBorder="0" applyAlignment="0" applyProtection="0"/>
  </cellStyleXfs>
  <cellXfs count="142">
    <xf numFmtId="0" fontId="0" fillId="0" borderId="0" xfId="0">
      <alignment vertical="center"/>
    </xf>
    <xf numFmtId="41" fontId="5" fillId="6" borderId="16" xfId="1" applyNumberFormat="1" applyBorder="1" applyAlignment="1">
      <alignment horizontal="center" vertical="center"/>
    </xf>
    <xf numFmtId="41" fontId="5" fillId="6" borderId="15" xfId="1" applyNumberFormat="1" applyBorder="1" applyAlignment="1">
      <alignment horizontal="center" vertical="center"/>
    </xf>
    <xf numFmtId="176" fontId="5" fillId="6" borderId="41" xfId="1" applyNumberFormat="1" applyBorder="1" applyAlignment="1">
      <alignment vertical="center"/>
    </xf>
    <xf numFmtId="41" fontId="5" fillId="6" borderId="46" xfId="1" applyNumberFormat="1" applyBorder="1" applyAlignment="1">
      <alignment horizontal="center" vertical="center"/>
    </xf>
    <xf numFmtId="41" fontId="5" fillId="6" borderId="51" xfId="1" applyNumberFormat="1" applyBorder="1" applyAlignment="1">
      <alignment horizontal="center" vertical="center"/>
    </xf>
    <xf numFmtId="176" fontId="5" fillId="6" borderId="40" xfId="1" applyNumberFormat="1" applyBorder="1" applyAlignment="1">
      <alignment vertical="center"/>
    </xf>
    <xf numFmtId="41" fontId="5" fillId="6" borderId="61" xfId="1" applyNumberFormat="1" applyBorder="1" applyAlignment="1">
      <alignment horizontal="center" vertical="center"/>
    </xf>
    <xf numFmtId="41" fontId="5" fillId="6" borderId="63" xfId="1" applyNumberFormat="1" applyBorder="1" applyAlignment="1">
      <alignment horizontal="center" vertical="center"/>
    </xf>
    <xf numFmtId="41" fontId="5" fillId="6" borderId="12" xfId="1" applyNumberFormat="1" applyBorder="1" applyAlignment="1">
      <alignment horizontal="center" vertical="center"/>
    </xf>
    <xf numFmtId="0" fontId="2" fillId="0" borderId="0" xfId="2" applyAlignment="1">
      <alignment vertical="center"/>
    </xf>
    <xf numFmtId="0" fontId="2" fillId="0" borderId="0" xfId="2" applyAlignment="1">
      <alignment horizontal="left" vertical="center"/>
    </xf>
    <xf numFmtId="176" fontId="0" fillId="0" borderId="0" xfId="3" applyNumberFormat="1" applyFont="1" applyAlignment="1">
      <alignment vertical="center"/>
    </xf>
    <xf numFmtId="0" fontId="2" fillId="0" borderId="0" xfId="2" applyAlignment="1">
      <alignment horizontal="center" vertical="center"/>
    </xf>
    <xf numFmtId="176" fontId="4" fillId="2" borderId="6" xfId="3" applyNumberFormat="1" applyFont="1" applyFill="1" applyBorder="1" applyAlignment="1">
      <alignment horizontal="center" vertical="center"/>
    </xf>
    <xf numFmtId="0" fontId="2" fillId="3" borderId="7" xfId="2" applyFill="1" applyBorder="1" applyAlignment="1">
      <alignment horizontal="center" vertical="center" wrapText="1"/>
    </xf>
    <xf numFmtId="176" fontId="2" fillId="2" borderId="7" xfId="3" applyNumberFormat="1" applyFont="1" applyFill="1" applyBorder="1" applyAlignment="1">
      <alignment horizontal="center" vertical="center"/>
    </xf>
    <xf numFmtId="0" fontId="2" fillId="2" borderId="8" xfId="2" applyFill="1" applyBorder="1" applyAlignment="1">
      <alignment horizontal="center" vertical="center" wrapText="1"/>
    </xf>
    <xf numFmtId="0" fontId="2" fillId="2" borderId="9" xfId="2" applyFill="1" applyBorder="1" applyAlignment="1">
      <alignment horizontal="center" vertical="center" wrapText="1"/>
    </xf>
    <xf numFmtId="0" fontId="2" fillId="2" borderId="7" xfId="2" applyFill="1" applyBorder="1" applyAlignment="1">
      <alignment horizontal="center" vertical="center" wrapText="1"/>
    </xf>
    <xf numFmtId="0" fontId="2" fillId="2" borderId="10" xfId="2" applyFill="1" applyBorder="1" applyAlignment="1">
      <alignment horizontal="center" vertical="center" wrapText="1"/>
    </xf>
    <xf numFmtId="0" fontId="2" fillId="2" borderId="11" xfId="2" applyFill="1" applyBorder="1" applyAlignment="1">
      <alignment horizontal="center" vertical="center" wrapText="1"/>
    </xf>
    <xf numFmtId="0" fontId="4" fillId="4" borderId="12" xfId="2" applyFont="1" applyFill="1" applyBorder="1" applyAlignment="1">
      <alignment horizontal="center" vertical="center"/>
    </xf>
    <xf numFmtId="0" fontId="4" fillId="4" borderId="83" xfId="2" applyFont="1" applyFill="1" applyBorder="1" applyAlignment="1">
      <alignment horizontal="center" vertical="center"/>
    </xf>
    <xf numFmtId="41" fontId="4" fillId="4" borderId="13" xfId="3" applyFont="1" applyFill="1" applyBorder="1" applyAlignment="1">
      <alignment horizontal="center" vertical="center" shrinkToFit="1"/>
    </xf>
    <xf numFmtId="41" fontId="2" fillId="0" borderId="0" xfId="2" applyNumberFormat="1" applyAlignment="1">
      <alignment horizontal="center" vertical="center"/>
    </xf>
    <xf numFmtId="0" fontId="2" fillId="5" borderId="15" xfId="2" applyFill="1" applyBorder="1" applyAlignment="1">
      <alignment horizontal="center" vertical="center"/>
    </xf>
    <xf numFmtId="0" fontId="2" fillId="5" borderId="84" xfId="2" applyFill="1" applyBorder="1" applyAlignment="1">
      <alignment horizontal="center" vertical="center"/>
    </xf>
    <xf numFmtId="41" fontId="2" fillId="3" borderId="17" xfId="3" applyFont="1" applyFill="1" applyBorder="1" applyAlignment="1">
      <alignment horizontal="center" vertical="center" shrinkToFit="1"/>
    </xf>
    <xf numFmtId="41" fontId="2" fillId="5" borderId="17" xfId="3" applyFont="1" applyFill="1" applyBorder="1" applyAlignment="1">
      <alignment horizontal="center" vertical="center"/>
    </xf>
    <xf numFmtId="41" fontId="2" fillId="5" borderId="17" xfId="3" applyFont="1" applyFill="1" applyBorder="1" applyAlignment="1">
      <alignment horizontal="center" vertical="center" shrinkToFit="1"/>
    </xf>
    <xf numFmtId="41" fontId="2" fillId="3" borderId="18" xfId="3" applyFont="1" applyFill="1" applyBorder="1" applyAlignment="1">
      <alignment horizontal="center" vertical="center" shrinkToFit="1"/>
    </xf>
    <xf numFmtId="41" fontId="2" fillId="5" borderId="18" xfId="3" applyFont="1" applyFill="1" applyBorder="1" applyAlignment="1">
      <alignment horizontal="center" vertical="center" shrinkToFit="1"/>
    </xf>
    <xf numFmtId="41" fontId="2" fillId="5" borderId="14" xfId="3" applyFont="1" applyFill="1" applyBorder="1" applyAlignment="1">
      <alignment horizontal="center" vertical="center" shrinkToFit="1"/>
    </xf>
    <xf numFmtId="41" fontId="2" fillId="5" borderId="19" xfId="3" applyFont="1" applyFill="1" applyBorder="1" applyAlignment="1">
      <alignment horizontal="center" vertical="center" shrinkToFit="1"/>
    </xf>
    <xf numFmtId="41" fontId="2" fillId="5" borderId="20" xfId="3" applyFont="1" applyFill="1" applyBorder="1" applyAlignment="1">
      <alignment horizontal="center" vertical="center" shrinkToFit="1"/>
    </xf>
    <xf numFmtId="0" fontId="6" fillId="0" borderId="21" xfId="2" applyFont="1" applyBorder="1" applyAlignment="1">
      <alignment horizontal="center" vertical="center"/>
    </xf>
    <xf numFmtId="0" fontId="9" fillId="0" borderId="85" xfId="2" applyFont="1" applyBorder="1" applyAlignment="1">
      <alignment horizontal="center" vertical="center" wrapText="1"/>
    </xf>
    <xf numFmtId="41" fontId="6" fillId="3" borderId="22" xfId="2" applyNumberFormat="1" applyFont="1" applyFill="1" applyBorder="1" applyAlignment="1">
      <alignment horizontal="center" vertical="center"/>
    </xf>
    <xf numFmtId="41" fontId="2" fillId="7" borderId="23" xfId="3" applyFont="1" applyFill="1" applyBorder="1" applyAlignment="1">
      <alignment horizontal="center" vertical="center"/>
    </xf>
    <xf numFmtId="41" fontId="2" fillId="7" borderId="24" xfId="3" applyFont="1" applyFill="1" applyBorder="1" applyAlignment="1">
      <alignment horizontal="center" vertical="center"/>
    </xf>
    <xf numFmtId="41" fontId="2" fillId="7" borderId="25" xfId="3" applyFont="1" applyFill="1" applyBorder="1" applyAlignment="1">
      <alignment horizontal="center" vertical="center"/>
    </xf>
    <xf numFmtId="41" fontId="6" fillId="0" borderId="26" xfId="2" applyNumberFormat="1" applyFont="1" applyBorder="1" applyAlignment="1">
      <alignment horizontal="center" vertical="center"/>
    </xf>
    <xf numFmtId="41" fontId="6" fillId="0" borderId="27" xfId="2" applyNumberFormat="1" applyFont="1" applyBorder="1" applyAlignment="1">
      <alignment horizontal="center" vertical="center"/>
    </xf>
    <xf numFmtId="41" fontId="6" fillId="0" borderId="24" xfId="2" applyNumberFormat="1" applyFont="1" applyBorder="1" applyAlignment="1">
      <alignment horizontal="center" vertical="center"/>
    </xf>
    <xf numFmtId="41" fontId="6" fillId="0" borderId="28" xfId="2" applyNumberFormat="1" applyFont="1" applyBorder="1" applyAlignment="1">
      <alignment horizontal="center" vertical="center"/>
    </xf>
    <xf numFmtId="41" fontId="6" fillId="3" borderId="29" xfId="2" applyNumberFormat="1" applyFont="1" applyFill="1" applyBorder="1" applyAlignment="1">
      <alignment horizontal="center" vertical="center"/>
    </xf>
    <xf numFmtId="41" fontId="2" fillId="7" borderId="30" xfId="3" applyFont="1" applyFill="1" applyBorder="1" applyAlignment="1">
      <alignment horizontal="center" vertical="center"/>
    </xf>
    <xf numFmtId="41" fontId="2" fillId="7" borderId="27" xfId="3" applyFont="1" applyFill="1" applyBorder="1" applyAlignment="1">
      <alignment horizontal="center" vertical="center"/>
    </xf>
    <xf numFmtId="41" fontId="6" fillId="0" borderId="31" xfId="2" applyNumberFormat="1" applyFont="1" applyBorder="1" applyAlignment="1">
      <alignment horizontal="center" vertical="center"/>
    </xf>
    <xf numFmtId="41" fontId="6" fillId="0" borderId="32" xfId="2" applyNumberFormat="1" applyFont="1" applyBorder="1" applyAlignment="1">
      <alignment horizontal="center" vertical="center"/>
    </xf>
    <xf numFmtId="0" fontId="10" fillId="0" borderId="0" xfId="2" applyFont="1" applyAlignment="1">
      <alignment horizontal="center" vertical="center"/>
    </xf>
    <xf numFmtId="0" fontId="6" fillId="0" borderId="33" xfId="2" applyFont="1" applyBorder="1" applyAlignment="1">
      <alignment horizontal="center" vertical="center"/>
    </xf>
    <xf numFmtId="0" fontId="2" fillId="0" borderId="85" xfId="2" applyBorder="1" applyAlignment="1">
      <alignment horizontal="left" vertical="center"/>
    </xf>
    <xf numFmtId="0" fontId="6" fillId="0" borderId="34" xfId="2" applyFont="1" applyBorder="1" applyAlignment="1">
      <alignment horizontal="center" vertical="center"/>
    </xf>
    <xf numFmtId="0" fontId="2" fillId="0" borderId="86" xfId="2" applyBorder="1" applyAlignment="1">
      <alignment horizontal="left" vertical="center"/>
    </xf>
    <xf numFmtId="41" fontId="6" fillId="3" borderId="35" xfId="2" applyNumberFormat="1" applyFont="1" applyFill="1" applyBorder="1" applyAlignment="1">
      <alignment horizontal="center" vertical="center"/>
    </xf>
    <xf numFmtId="41" fontId="2" fillId="7" borderId="36" xfId="3" applyFont="1" applyFill="1" applyBorder="1" applyAlignment="1">
      <alignment horizontal="center" vertical="center"/>
    </xf>
    <xf numFmtId="41" fontId="2" fillId="7" borderId="37" xfId="3" applyFont="1" applyFill="1" applyBorder="1" applyAlignment="1">
      <alignment horizontal="center" vertical="center"/>
    </xf>
    <xf numFmtId="41" fontId="2" fillId="7" borderId="0" xfId="3" applyFont="1" applyFill="1" applyBorder="1" applyAlignment="1">
      <alignment horizontal="center" vertical="center"/>
    </xf>
    <xf numFmtId="41" fontId="6" fillId="0" borderId="38" xfId="2" applyNumberFormat="1" applyFont="1" applyBorder="1" applyAlignment="1">
      <alignment horizontal="center" vertical="center"/>
    </xf>
    <xf numFmtId="41" fontId="6" fillId="0" borderId="37" xfId="2" applyNumberFormat="1" applyFont="1" applyBorder="1" applyAlignment="1">
      <alignment horizontal="center" vertical="center"/>
    </xf>
    <xf numFmtId="41" fontId="6" fillId="0" borderId="39" xfId="2" applyNumberFormat="1" applyFont="1" applyBorder="1" applyAlignment="1">
      <alignment horizontal="center" vertical="center"/>
    </xf>
    <xf numFmtId="0" fontId="2" fillId="0" borderId="40" xfId="2" applyBorder="1" applyAlignment="1">
      <alignment vertical="center"/>
    </xf>
    <xf numFmtId="0" fontId="2" fillId="8" borderId="42" xfId="2" applyFill="1" applyBorder="1" applyAlignment="1">
      <alignment vertical="center"/>
    </xf>
    <xf numFmtId="176" fontId="0" fillId="8" borderId="43" xfId="3" applyNumberFormat="1" applyFont="1" applyFill="1" applyBorder="1" applyAlignment="1">
      <alignment vertical="center"/>
    </xf>
    <xf numFmtId="0" fontId="2" fillId="8" borderId="44" xfId="2" applyFill="1" applyBorder="1" applyAlignment="1">
      <alignment vertical="center"/>
    </xf>
    <xf numFmtId="0" fontId="2" fillId="8" borderId="42" xfId="2" applyFill="1" applyBorder="1" applyAlignment="1">
      <alignment horizontal="center" vertical="center"/>
    </xf>
    <xf numFmtId="0" fontId="2" fillId="8" borderId="45" xfId="2" applyFill="1" applyBorder="1" applyAlignment="1">
      <alignment vertical="center"/>
    </xf>
    <xf numFmtId="0" fontId="2" fillId="5" borderId="46" xfId="2" applyFill="1" applyBorder="1" applyAlignment="1">
      <alignment horizontal="center" vertical="center"/>
    </xf>
    <xf numFmtId="0" fontId="2" fillId="5" borderId="87" xfId="2" applyFill="1" applyBorder="1" applyAlignment="1">
      <alignment horizontal="center" vertical="center"/>
    </xf>
    <xf numFmtId="41" fontId="2" fillId="3" borderId="47" xfId="3" applyFont="1" applyFill="1" applyBorder="1" applyAlignment="1">
      <alignment horizontal="center" vertical="center"/>
    </xf>
    <xf numFmtId="41" fontId="2" fillId="5" borderId="47" xfId="3" applyFont="1" applyFill="1" applyBorder="1" applyAlignment="1">
      <alignment horizontal="center" vertical="center"/>
    </xf>
    <xf numFmtId="41" fontId="2" fillId="5" borderId="48" xfId="3" applyFont="1" applyFill="1" applyBorder="1" applyAlignment="1">
      <alignment horizontal="center" vertical="center"/>
    </xf>
    <xf numFmtId="41" fontId="2" fillId="5" borderId="49" xfId="3" applyFont="1" applyFill="1" applyBorder="1" applyAlignment="1">
      <alignment horizontal="center" vertical="center"/>
    </xf>
    <xf numFmtId="41" fontId="2" fillId="0" borderId="0" xfId="2" applyNumberFormat="1" applyAlignment="1">
      <alignment vertical="center"/>
    </xf>
    <xf numFmtId="0" fontId="6" fillId="0" borderId="50" xfId="2" applyFont="1" applyBorder="1" applyAlignment="1">
      <alignment horizontal="center" vertical="center"/>
    </xf>
    <xf numFmtId="0" fontId="6" fillId="0" borderId="51" xfId="2" applyFont="1" applyBorder="1" applyAlignment="1">
      <alignment horizontal="center" vertical="center"/>
    </xf>
    <xf numFmtId="0" fontId="9" fillId="0" borderId="86" xfId="2" applyFont="1" applyBorder="1" applyAlignment="1">
      <alignment horizontal="center" vertical="center" wrapText="1"/>
    </xf>
    <xf numFmtId="41" fontId="2" fillId="7" borderId="52" xfId="3" applyFont="1" applyFill="1" applyBorder="1" applyAlignment="1">
      <alignment horizontal="center" vertical="center"/>
    </xf>
    <xf numFmtId="41" fontId="2" fillId="7" borderId="53" xfId="3" applyFont="1" applyFill="1" applyBorder="1" applyAlignment="1">
      <alignment horizontal="center" vertical="center"/>
    </xf>
    <xf numFmtId="41" fontId="2" fillId="7" borderId="54" xfId="3" applyFont="1" applyFill="1" applyBorder="1" applyAlignment="1">
      <alignment horizontal="center" vertical="center"/>
    </xf>
    <xf numFmtId="41" fontId="6" fillId="3" borderId="55" xfId="2" applyNumberFormat="1" applyFont="1" applyFill="1" applyBorder="1" applyAlignment="1">
      <alignment horizontal="center" vertical="center"/>
    </xf>
    <xf numFmtId="41" fontId="6" fillId="0" borderId="56" xfId="2" applyNumberFormat="1" applyFont="1" applyBorder="1" applyAlignment="1">
      <alignment horizontal="center" vertical="center"/>
    </xf>
    <xf numFmtId="41" fontId="6" fillId="0" borderId="53" xfId="2" applyNumberFormat="1" applyFont="1" applyBorder="1" applyAlignment="1">
      <alignment horizontal="center" vertical="center"/>
    </xf>
    <xf numFmtId="41" fontId="6" fillId="0" borderId="57" xfId="2" applyNumberFormat="1" applyFont="1" applyBorder="1" applyAlignment="1">
      <alignment horizontal="center" vertical="center"/>
    </xf>
    <xf numFmtId="176" fontId="0" fillId="0" borderId="0" xfId="3" applyNumberFormat="1" applyFont="1" applyBorder="1" applyAlignment="1">
      <alignment vertical="center"/>
    </xf>
    <xf numFmtId="0" fontId="2" fillId="0" borderId="42" xfId="2" applyBorder="1" applyAlignment="1">
      <alignment vertical="center"/>
    </xf>
    <xf numFmtId="0" fontId="2" fillId="0" borderId="58" xfId="2" applyBorder="1" applyAlignment="1">
      <alignment vertical="center"/>
    </xf>
    <xf numFmtId="0" fontId="2" fillId="5" borderId="59" xfId="2" applyFill="1" applyBorder="1" applyAlignment="1">
      <alignment horizontal="center" vertical="center"/>
    </xf>
    <xf numFmtId="0" fontId="9" fillId="0" borderId="60" xfId="2" applyFont="1" applyBorder="1" applyAlignment="1">
      <alignment horizontal="center" vertical="center" wrapText="1"/>
    </xf>
    <xf numFmtId="0" fontId="2" fillId="0" borderId="54" xfId="2" applyBorder="1" applyAlignment="1">
      <alignment horizontal="left" vertical="center"/>
    </xf>
    <xf numFmtId="41" fontId="2" fillId="7" borderId="62" xfId="3" applyFont="1" applyFill="1" applyBorder="1" applyAlignment="1">
      <alignment horizontal="center" vertical="center"/>
    </xf>
    <xf numFmtId="41" fontId="2" fillId="3" borderId="64" xfId="3" applyFont="1" applyFill="1" applyBorder="1" applyAlignment="1">
      <alignment horizontal="center" vertical="center"/>
    </xf>
    <xf numFmtId="41" fontId="2" fillId="5" borderId="64" xfId="3" applyFont="1" applyFill="1" applyBorder="1" applyAlignment="1">
      <alignment horizontal="center" vertical="center"/>
    </xf>
    <xf numFmtId="41" fontId="2" fillId="5" borderId="65" xfId="3" applyFont="1" applyFill="1" applyBorder="1" applyAlignment="1">
      <alignment horizontal="center" vertical="center"/>
    </xf>
    <xf numFmtId="41" fontId="2" fillId="5" borderId="66" xfId="3" applyFont="1" applyFill="1" applyBorder="1" applyAlignment="1">
      <alignment horizontal="center" vertical="center"/>
    </xf>
    <xf numFmtId="41" fontId="6" fillId="3" borderId="67" xfId="2" applyNumberFormat="1" applyFont="1" applyFill="1" applyBorder="1" applyAlignment="1">
      <alignment horizontal="center" vertical="center"/>
    </xf>
    <xf numFmtId="41" fontId="2" fillId="7" borderId="68" xfId="3" applyFont="1" applyFill="1" applyBorder="1" applyAlignment="1">
      <alignment horizontal="center" vertical="center"/>
    </xf>
    <xf numFmtId="41" fontId="2" fillId="7" borderId="69" xfId="3" applyFont="1" applyFill="1" applyBorder="1" applyAlignment="1">
      <alignment horizontal="center" vertical="center"/>
    </xf>
    <xf numFmtId="41" fontId="2" fillId="7" borderId="70" xfId="3" applyFont="1" applyFill="1" applyBorder="1" applyAlignment="1">
      <alignment horizontal="center" vertical="center"/>
    </xf>
    <xf numFmtId="41" fontId="6" fillId="0" borderId="71" xfId="2" applyNumberFormat="1" applyFont="1" applyBorder="1" applyAlignment="1">
      <alignment horizontal="center" vertical="center"/>
    </xf>
    <xf numFmtId="41" fontId="6" fillId="0" borderId="69" xfId="2" applyNumberFormat="1" applyFont="1" applyBorder="1" applyAlignment="1">
      <alignment horizontal="center" vertical="center"/>
    </xf>
    <xf numFmtId="41" fontId="6" fillId="0" borderId="72" xfId="2" applyNumberFormat="1" applyFont="1" applyBorder="1" applyAlignment="1">
      <alignment horizontal="center" vertical="center"/>
    </xf>
    <xf numFmtId="0" fontId="7" fillId="0" borderId="21" xfId="2" applyFont="1" applyBorder="1" applyAlignment="1">
      <alignment horizontal="center" vertical="center"/>
    </xf>
    <xf numFmtId="0" fontId="6" fillId="4" borderId="21" xfId="2" applyFont="1" applyFill="1" applyBorder="1" applyAlignment="1">
      <alignment horizontal="center" vertical="center"/>
    </xf>
    <xf numFmtId="0" fontId="9" fillId="4" borderId="85" xfId="2" applyFont="1" applyFill="1" applyBorder="1" applyAlignment="1">
      <alignment horizontal="center" vertical="center" wrapText="1"/>
    </xf>
    <xf numFmtId="41" fontId="6" fillId="0" borderId="73" xfId="2" applyNumberFormat="1" applyFont="1" applyBorder="1" applyAlignment="1">
      <alignment horizontal="center" vertical="center"/>
    </xf>
    <xf numFmtId="41" fontId="6" fillId="0" borderId="74" xfId="2" applyNumberFormat="1" applyFont="1" applyBorder="1" applyAlignment="1">
      <alignment horizontal="center" vertical="center"/>
    </xf>
    <xf numFmtId="41" fontId="2" fillId="9" borderId="64" xfId="3" applyFont="1" applyFill="1" applyBorder="1" applyAlignment="1">
      <alignment horizontal="center" vertical="center"/>
    </xf>
    <xf numFmtId="41" fontId="2" fillId="9" borderId="47" xfId="3" applyFont="1" applyFill="1" applyBorder="1" applyAlignment="1">
      <alignment horizontal="center" vertical="center"/>
    </xf>
    <xf numFmtId="41" fontId="6" fillId="0" borderId="30" xfId="2" applyNumberFormat="1" applyFont="1" applyBorder="1" applyAlignment="1">
      <alignment horizontal="center" vertical="center"/>
    </xf>
    <xf numFmtId="41" fontId="2" fillId="7" borderId="75" xfId="3" applyFont="1" applyFill="1" applyBorder="1" applyAlignment="1">
      <alignment horizontal="center" vertical="center"/>
    </xf>
    <xf numFmtId="0" fontId="6" fillId="4" borderId="34" xfId="2" applyFont="1" applyFill="1" applyBorder="1" applyAlignment="1">
      <alignment horizontal="center" vertical="center"/>
    </xf>
    <xf numFmtId="0" fontId="2" fillId="4" borderId="86" xfId="2" applyFill="1" applyBorder="1" applyAlignment="1">
      <alignment horizontal="left" vertical="center"/>
    </xf>
    <xf numFmtId="41" fontId="2" fillId="7" borderId="76" xfId="3" applyFont="1" applyFill="1" applyBorder="1" applyAlignment="1">
      <alignment horizontal="center" vertical="center"/>
    </xf>
    <xf numFmtId="41" fontId="2" fillId="7" borderId="77" xfId="3" applyFont="1" applyFill="1" applyBorder="1" applyAlignment="1">
      <alignment horizontal="center" vertical="center"/>
    </xf>
    <xf numFmtId="41" fontId="6" fillId="3" borderId="78" xfId="2" applyNumberFormat="1" applyFont="1" applyFill="1" applyBorder="1" applyAlignment="1">
      <alignment horizontal="center" vertical="center"/>
    </xf>
    <xf numFmtId="41" fontId="6" fillId="0" borderId="77" xfId="2" applyNumberFormat="1" applyFont="1" applyBorder="1" applyAlignment="1">
      <alignment horizontal="center" vertical="center"/>
    </xf>
    <xf numFmtId="0" fontId="2" fillId="0" borderId="62" xfId="2" applyBorder="1" applyAlignment="1">
      <alignment vertical="center"/>
    </xf>
    <xf numFmtId="0" fontId="2" fillId="8" borderId="62" xfId="2" applyFill="1" applyBorder="1" applyAlignment="1">
      <alignment vertical="center"/>
    </xf>
    <xf numFmtId="0" fontId="2" fillId="4" borderId="85" xfId="2" applyFill="1" applyBorder="1" applyAlignment="1">
      <alignment horizontal="left" vertical="center"/>
    </xf>
    <xf numFmtId="41" fontId="2" fillId="7" borderId="79" xfId="3" applyFont="1" applyFill="1" applyBorder="1" applyAlignment="1">
      <alignment horizontal="center" vertical="center"/>
    </xf>
    <xf numFmtId="41" fontId="6" fillId="0" borderId="52" xfId="2" applyNumberFormat="1" applyFont="1" applyBorder="1" applyAlignment="1">
      <alignment horizontal="center" vertical="center"/>
    </xf>
    <xf numFmtId="41" fontId="2" fillId="7" borderId="80" xfId="3" applyFont="1" applyFill="1" applyBorder="1" applyAlignment="1">
      <alignment horizontal="center" vertical="center"/>
    </xf>
    <xf numFmtId="41" fontId="2" fillId="7" borderId="12" xfId="3" applyFont="1" applyFill="1" applyBorder="1" applyAlignment="1">
      <alignment horizontal="center" vertical="center"/>
    </xf>
    <xf numFmtId="41" fontId="2" fillId="7" borderId="15" xfId="3" applyFont="1" applyFill="1" applyBorder="1" applyAlignment="1">
      <alignment horizontal="center" vertical="center"/>
    </xf>
    <xf numFmtId="41" fontId="2" fillId="0" borderId="15" xfId="3" applyFont="1" applyFill="1" applyBorder="1" applyAlignment="1">
      <alignment horizontal="center" vertical="center"/>
    </xf>
    <xf numFmtId="41" fontId="2" fillId="7" borderId="61" xfId="3" applyFont="1" applyFill="1" applyBorder="1" applyAlignment="1">
      <alignment horizontal="center" vertical="center"/>
    </xf>
    <xf numFmtId="176" fontId="0" fillId="0" borderId="40" xfId="3" applyNumberFormat="1" applyFont="1" applyBorder="1" applyAlignment="1">
      <alignment vertical="center"/>
    </xf>
    <xf numFmtId="176" fontId="0" fillId="0" borderId="81" xfId="3" applyNumberFormat="1" applyFont="1" applyBorder="1" applyAlignment="1">
      <alignment vertical="center"/>
    </xf>
    <xf numFmtId="0" fontId="2" fillId="0" borderId="82" xfId="2" applyBorder="1" applyAlignment="1">
      <alignment vertical="center"/>
    </xf>
    <xf numFmtId="41" fontId="2" fillId="5" borderId="63" xfId="3" applyFont="1" applyFill="1" applyBorder="1" applyAlignment="1">
      <alignment horizontal="center" vertical="center"/>
    </xf>
    <xf numFmtId="41" fontId="2" fillId="7" borderId="60" xfId="3" applyFont="1" applyFill="1" applyBorder="1" applyAlignment="1">
      <alignment horizontal="center" vertical="center"/>
    </xf>
    <xf numFmtId="0" fontId="2" fillId="2" borderId="1" xfId="2" applyFill="1" applyBorder="1" applyAlignment="1">
      <alignment horizontal="center" vertical="center"/>
    </xf>
    <xf numFmtId="0" fontId="2" fillId="2" borderId="5" xfId="2" applyFill="1" applyBorder="1" applyAlignment="1">
      <alignment horizontal="center" vertical="center"/>
    </xf>
    <xf numFmtId="0" fontId="2" fillId="2" borderId="2" xfId="2" applyFill="1" applyBorder="1" applyAlignment="1">
      <alignment horizontal="center" vertical="center"/>
    </xf>
    <xf numFmtId="0" fontId="2" fillId="2" borderId="0" xfId="2" applyFill="1" applyAlignment="1">
      <alignment horizontal="center" vertical="center"/>
    </xf>
    <xf numFmtId="0" fontId="2" fillId="2" borderId="3" xfId="2" applyFill="1" applyBorder="1" applyAlignment="1">
      <alignment horizontal="center" vertical="center"/>
    </xf>
    <xf numFmtId="0" fontId="2" fillId="2" borderId="4" xfId="2" applyFill="1" applyBorder="1" applyAlignment="1">
      <alignment horizontal="center" vertical="center"/>
    </xf>
    <xf numFmtId="0" fontId="8" fillId="0" borderId="62" xfId="0" applyFont="1" applyBorder="1" applyAlignment="1">
      <alignment horizontal="center" vertical="center"/>
    </xf>
    <xf numFmtId="0" fontId="0" fillId="0" borderId="62" xfId="0" applyBorder="1" applyAlignment="1">
      <alignment horizontal="center" vertical="center"/>
    </xf>
  </cellXfs>
  <cellStyles count="4">
    <cellStyle name="40% - 강조색4 2" xfId="1" xr:uid="{A769B2FC-3B4F-4999-952B-12945D946DEB}"/>
    <cellStyle name="쉼표 [0] 2" xfId="3" xr:uid="{8A8C92AB-F302-4A6D-8959-78173DA0FA2E}"/>
    <cellStyle name="표준" xfId="0" builtinId="0"/>
    <cellStyle name="표준 2" xfId="2" xr:uid="{26434097-6BBD-4EDB-AB29-F7B7F2C554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12.7.178.148\5.%20&#44256;&#44061;&#51648;&#50896;&#54016;\2024&#45380;%2012&#50900;%20&#44288;&#46988;&#44061;%20&#54788;&#548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년도별"/>
      <sheetName val="월대비"/>
      <sheetName val="일대비"/>
      <sheetName val="이용객"/>
      <sheetName val="시설 이용현황"/>
      <sheetName val="단체 "/>
      <sheetName val="12월관람객현황"/>
      <sheetName val="어박 및 기획전시"/>
      <sheetName val="전시실별"/>
      <sheetName val="외국인"/>
      <sheetName val="Sheet1"/>
      <sheetName val="2024 가야축제연장개장"/>
      <sheetName val="시간별"/>
      <sheetName val="9시입장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I8">
            <v>0</v>
          </cell>
          <cell r="O8">
            <v>0</v>
          </cell>
          <cell r="U8">
            <v>0</v>
          </cell>
          <cell r="AA8">
            <v>37</v>
          </cell>
        </row>
        <row r="9">
          <cell r="I9">
            <v>139</v>
          </cell>
          <cell r="O9">
            <v>219</v>
          </cell>
          <cell r="U9">
            <v>0</v>
          </cell>
          <cell r="AA9">
            <v>130</v>
          </cell>
          <cell r="AG9">
            <v>78</v>
          </cell>
        </row>
        <row r="10">
          <cell r="I10">
            <v>143</v>
          </cell>
          <cell r="O10">
            <v>260</v>
          </cell>
          <cell r="U10">
            <v>0</v>
          </cell>
          <cell r="AA10">
            <v>152</v>
          </cell>
          <cell r="AG10">
            <v>79</v>
          </cell>
        </row>
        <row r="11">
          <cell r="I11">
            <v>127</v>
          </cell>
          <cell r="O11">
            <v>209</v>
          </cell>
          <cell r="U11">
            <v>0</v>
          </cell>
          <cell r="AA11">
            <v>141</v>
          </cell>
          <cell r="AG11">
            <v>53</v>
          </cell>
        </row>
        <row r="12">
          <cell r="I12">
            <v>143</v>
          </cell>
          <cell r="O12">
            <v>252</v>
          </cell>
          <cell r="U12">
            <v>0</v>
          </cell>
          <cell r="AA12">
            <v>182</v>
          </cell>
          <cell r="AG12">
            <v>41</v>
          </cell>
        </row>
        <row r="13">
          <cell r="I13">
            <v>596</v>
          </cell>
          <cell r="O13">
            <v>308</v>
          </cell>
          <cell r="U13">
            <v>0</v>
          </cell>
          <cell r="AA13">
            <v>180</v>
          </cell>
          <cell r="AG13">
            <v>94</v>
          </cell>
        </row>
        <row r="14">
          <cell r="I14">
            <v>661</v>
          </cell>
          <cell r="O14">
            <v>336</v>
          </cell>
          <cell r="U14">
            <v>0</v>
          </cell>
          <cell r="AA14">
            <v>274</v>
          </cell>
          <cell r="AG14">
            <v>118</v>
          </cell>
        </row>
        <row r="15">
          <cell r="I15">
            <v>0</v>
          </cell>
          <cell r="O15">
            <v>0</v>
          </cell>
          <cell r="U15">
            <v>0</v>
          </cell>
          <cell r="AA15">
            <v>30</v>
          </cell>
        </row>
        <row r="16">
          <cell r="I16">
            <v>184</v>
          </cell>
          <cell r="O16">
            <v>141</v>
          </cell>
          <cell r="U16">
            <v>0</v>
          </cell>
          <cell r="AA16">
            <v>111</v>
          </cell>
          <cell r="AB16">
            <v>255</v>
          </cell>
          <cell r="AG16">
            <v>25</v>
          </cell>
        </row>
        <row r="17">
          <cell r="I17">
            <v>214</v>
          </cell>
          <cell r="O17">
            <v>158</v>
          </cell>
          <cell r="U17">
            <v>0</v>
          </cell>
          <cell r="AA17">
            <v>126</v>
          </cell>
          <cell r="AG17">
            <v>54</v>
          </cell>
        </row>
        <row r="18">
          <cell r="I18">
            <v>160</v>
          </cell>
          <cell r="O18">
            <v>140</v>
          </cell>
          <cell r="U18">
            <v>0</v>
          </cell>
          <cell r="AA18">
            <v>76</v>
          </cell>
          <cell r="AG18">
            <v>39</v>
          </cell>
        </row>
        <row r="19">
          <cell r="I19">
            <v>173</v>
          </cell>
          <cell r="O19">
            <v>176</v>
          </cell>
          <cell r="U19">
            <v>0</v>
          </cell>
          <cell r="AA19">
            <v>135</v>
          </cell>
          <cell r="AG19">
            <v>7</v>
          </cell>
        </row>
        <row r="20">
          <cell r="I20">
            <v>539</v>
          </cell>
          <cell r="O20">
            <v>344</v>
          </cell>
          <cell r="U20">
            <v>0</v>
          </cell>
          <cell r="AA20">
            <v>245</v>
          </cell>
          <cell r="AG20">
            <v>104</v>
          </cell>
        </row>
        <row r="21">
          <cell r="I21">
            <v>777</v>
          </cell>
          <cell r="O21">
            <v>309</v>
          </cell>
          <cell r="U21">
            <v>0</v>
          </cell>
          <cell r="AA21">
            <v>215</v>
          </cell>
          <cell r="AG21">
            <v>120</v>
          </cell>
        </row>
        <row r="22">
          <cell r="I22">
            <v>0</v>
          </cell>
          <cell r="O22">
            <v>0</v>
          </cell>
          <cell r="U22">
            <v>0</v>
          </cell>
          <cell r="AA22">
            <v>26</v>
          </cell>
        </row>
        <row r="23">
          <cell r="I23">
            <v>110</v>
          </cell>
          <cell r="O23">
            <v>189</v>
          </cell>
          <cell r="U23">
            <v>0</v>
          </cell>
          <cell r="AA23">
            <v>100</v>
          </cell>
          <cell r="AG23">
            <v>69</v>
          </cell>
        </row>
        <row r="24">
          <cell r="I24">
            <v>115</v>
          </cell>
          <cell r="O24">
            <v>145</v>
          </cell>
          <cell r="U24">
            <v>0</v>
          </cell>
          <cell r="AA24">
            <v>85</v>
          </cell>
          <cell r="AG24">
            <v>40</v>
          </cell>
        </row>
        <row r="25">
          <cell r="I25">
            <v>171</v>
          </cell>
          <cell r="O25">
            <v>227</v>
          </cell>
          <cell r="U25">
            <v>0</v>
          </cell>
          <cell r="AA25">
            <v>164</v>
          </cell>
          <cell r="AG25">
            <v>121</v>
          </cell>
        </row>
        <row r="26">
          <cell r="I26">
            <v>103</v>
          </cell>
          <cell r="O26">
            <v>137</v>
          </cell>
          <cell r="U26">
            <v>0</v>
          </cell>
          <cell r="AA26">
            <v>114</v>
          </cell>
          <cell r="AG26">
            <v>39</v>
          </cell>
          <cell r="AH26">
            <v>21</v>
          </cell>
        </row>
        <row r="27">
          <cell r="I27">
            <v>501</v>
          </cell>
          <cell r="O27">
            <v>321</v>
          </cell>
          <cell r="U27">
            <v>0</v>
          </cell>
          <cell r="AA27">
            <v>237</v>
          </cell>
          <cell r="AG27">
            <v>116</v>
          </cell>
        </row>
        <row r="28">
          <cell r="I28">
            <v>804</v>
          </cell>
          <cell r="O28">
            <v>319</v>
          </cell>
          <cell r="U28">
            <v>0</v>
          </cell>
          <cell r="AA28">
            <v>136</v>
          </cell>
          <cell r="AG28">
            <v>190</v>
          </cell>
        </row>
        <row r="29">
          <cell r="I29">
            <v>500</v>
          </cell>
          <cell r="O29">
            <v>0</v>
          </cell>
          <cell r="U29">
            <v>0</v>
          </cell>
          <cell r="AA29">
            <v>28</v>
          </cell>
        </row>
        <row r="30">
          <cell r="I30">
            <v>245</v>
          </cell>
          <cell r="O30">
            <v>161</v>
          </cell>
          <cell r="U30">
            <v>0</v>
          </cell>
          <cell r="AA30">
            <v>112</v>
          </cell>
          <cell r="AG30">
            <v>57</v>
          </cell>
        </row>
        <row r="31">
          <cell r="I31">
            <v>248</v>
          </cell>
          <cell r="O31">
            <v>189</v>
          </cell>
          <cell r="U31">
            <v>0</v>
          </cell>
          <cell r="AA31">
            <v>138</v>
          </cell>
          <cell r="AG31">
            <v>66</v>
          </cell>
        </row>
        <row r="32">
          <cell r="I32">
            <v>175</v>
          </cell>
          <cell r="O32">
            <v>167</v>
          </cell>
          <cell r="U32">
            <v>0</v>
          </cell>
          <cell r="AA32">
            <v>119</v>
          </cell>
          <cell r="AG32">
            <v>25</v>
          </cell>
        </row>
        <row r="33">
          <cell r="I33">
            <v>242</v>
          </cell>
          <cell r="O33">
            <v>224</v>
          </cell>
          <cell r="U33">
            <v>0</v>
          </cell>
          <cell r="AA33">
            <v>140</v>
          </cell>
          <cell r="AG33">
            <v>82</v>
          </cell>
        </row>
        <row r="34">
          <cell r="I34">
            <v>848</v>
          </cell>
          <cell r="O34">
            <v>366</v>
          </cell>
          <cell r="U34">
            <v>0</v>
          </cell>
          <cell r="AA34">
            <v>240</v>
          </cell>
          <cell r="AG34">
            <v>156</v>
          </cell>
          <cell r="AH34">
            <v>22</v>
          </cell>
        </row>
        <row r="35">
          <cell r="I35">
            <v>1128</v>
          </cell>
          <cell r="O35">
            <v>322</v>
          </cell>
          <cell r="U35">
            <v>0</v>
          </cell>
          <cell r="AA35">
            <v>195</v>
          </cell>
          <cell r="AG35">
            <v>105</v>
          </cell>
        </row>
        <row r="36">
          <cell r="I36">
            <v>0</v>
          </cell>
          <cell r="O36">
            <v>0</v>
          </cell>
          <cell r="U36">
            <v>0</v>
          </cell>
          <cell r="AA36">
            <v>29</v>
          </cell>
        </row>
        <row r="37">
          <cell r="I37">
            <v>221</v>
          </cell>
          <cell r="O37">
            <v>96</v>
          </cell>
          <cell r="U37">
            <v>0</v>
          </cell>
          <cell r="AA37">
            <v>73</v>
          </cell>
          <cell r="AG37">
            <v>14</v>
          </cell>
        </row>
        <row r="38">
          <cell r="I38">
            <v>229</v>
          </cell>
          <cell r="O38">
            <v>113</v>
          </cell>
          <cell r="U38">
            <v>0</v>
          </cell>
          <cell r="AA38">
            <v>76</v>
          </cell>
          <cell r="AG38">
            <v>15</v>
          </cell>
          <cell r="AH38">
            <v>178</v>
          </cell>
        </row>
        <row r="41">
          <cell r="I41">
            <v>104</v>
          </cell>
          <cell r="O41">
            <v>162</v>
          </cell>
          <cell r="U41">
            <v>0</v>
          </cell>
          <cell r="AA41">
            <v>106</v>
          </cell>
          <cell r="AG41">
            <v>7</v>
          </cell>
        </row>
        <row r="42">
          <cell r="I42">
            <v>216</v>
          </cell>
          <cell r="O42">
            <v>124</v>
          </cell>
          <cell r="U42">
            <v>0</v>
          </cell>
          <cell r="AA42">
            <v>101</v>
          </cell>
          <cell r="AG42">
            <v>35</v>
          </cell>
        </row>
        <row r="43">
          <cell r="I43">
            <v>723</v>
          </cell>
          <cell r="O43">
            <v>328</v>
          </cell>
          <cell r="U43">
            <v>0</v>
          </cell>
          <cell r="AA43">
            <v>250</v>
          </cell>
          <cell r="AG43">
            <v>74</v>
          </cell>
        </row>
        <row r="44">
          <cell r="I44">
            <v>557</v>
          </cell>
          <cell r="O44">
            <v>311</v>
          </cell>
          <cell r="U44">
            <v>0</v>
          </cell>
          <cell r="AA44">
            <v>192</v>
          </cell>
          <cell r="AG44">
            <v>31</v>
          </cell>
        </row>
        <row r="45">
          <cell r="I45">
            <v>0</v>
          </cell>
          <cell r="O45">
            <v>0</v>
          </cell>
          <cell r="U45">
            <v>0</v>
          </cell>
          <cell r="AA45">
            <v>37</v>
          </cell>
        </row>
        <row r="46">
          <cell r="I46">
            <v>151</v>
          </cell>
          <cell r="O46">
            <v>175</v>
          </cell>
          <cell r="U46">
            <v>0</v>
          </cell>
          <cell r="AA46">
            <v>151</v>
          </cell>
          <cell r="AB46">
            <v>10</v>
          </cell>
          <cell r="AG46">
            <v>23</v>
          </cell>
        </row>
        <row r="47">
          <cell r="I47">
            <v>117</v>
          </cell>
          <cell r="O47">
            <v>111</v>
          </cell>
          <cell r="U47">
            <v>0</v>
          </cell>
          <cell r="AA47">
            <v>93</v>
          </cell>
          <cell r="AG47">
            <v>39</v>
          </cell>
        </row>
        <row r="48">
          <cell r="I48">
            <v>210</v>
          </cell>
          <cell r="O48">
            <v>110</v>
          </cell>
          <cell r="U48">
            <v>0</v>
          </cell>
          <cell r="AA48">
            <v>173</v>
          </cell>
          <cell r="AB48">
            <v>10</v>
          </cell>
          <cell r="AG48">
            <v>34</v>
          </cell>
        </row>
        <row r="49">
          <cell r="I49">
            <v>540</v>
          </cell>
          <cell r="O49">
            <v>288</v>
          </cell>
          <cell r="U49">
            <v>0</v>
          </cell>
          <cell r="AA49">
            <v>356</v>
          </cell>
          <cell r="AG49">
            <v>80</v>
          </cell>
        </row>
        <row r="50">
          <cell r="I50">
            <v>0</v>
          </cell>
          <cell r="O50">
            <v>0</v>
          </cell>
          <cell r="U50">
            <v>0</v>
          </cell>
          <cell r="AA50">
            <v>95</v>
          </cell>
        </row>
        <row r="51">
          <cell r="I51">
            <v>2043</v>
          </cell>
          <cell r="O51">
            <v>324</v>
          </cell>
          <cell r="U51">
            <v>0</v>
          </cell>
          <cell r="AA51">
            <v>338</v>
          </cell>
          <cell r="AC51">
            <v>2087</v>
          </cell>
          <cell r="AG51">
            <v>74</v>
          </cell>
        </row>
        <row r="52">
          <cell r="I52">
            <v>440</v>
          </cell>
          <cell r="O52">
            <v>235</v>
          </cell>
          <cell r="U52">
            <v>0</v>
          </cell>
          <cell r="AA52">
            <v>271</v>
          </cell>
          <cell r="AG52">
            <v>50</v>
          </cell>
        </row>
        <row r="53">
          <cell r="I53">
            <v>0</v>
          </cell>
          <cell r="O53">
            <v>0</v>
          </cell>
          <cell r="U53">
            <v>0</v>
          </cell>
          <cell r="AA53">
            <v>45</v>
          </cell>
        </row>
        <row r="54">
          <cell r="I54">
            <v>187</v>
          </cell>
          <cell r="O54">
            <v>133</v>
          </cell>
          <cell r="U54">
            <v>0</v>
          </cell>
          <cell r="AA54">
            <v>99</v>
          </cell>
          <cell r="AG54">
            <v>77</v>
          </cell>
        </row>
        <row r="55">
          <cell r="I55">
            <v>178</v>
          </cell>
          <cell r="O55">
            <v>81</v>
          </cell>
          <cell r="U55">
            <v>0</v>
          </cell>
          <cell r="AA55">
            <v>42</v>
          </cell>
          <cell r="AG55">
            <v>16</v>
          </cell>
        </row>
        <row r="56">
          <cell r="I56">
            <v>190</v>
          </cell>
          <cell r="O56">
            <v>206</v>
          </cell>
          <cell r="U56">
            <v>0</v>
          </cell>
          <cell r="AA56">
            <v>151</v>
          </cell>
          <cell r="AG56">
            <v>110</v>
          </cell>
        </row>
        <row r="57">
          <cell r="I57">
            <v>739</v>
          </cell>
          <cell r="O57">
            <v>305</v>
          </cell>
          <cell r="U57">
            <v>0</v>
          </cell>
          <cell r="AA57">
            <v>172</v>
          </cell>
          <cell r="AG57">
            <v>43</v>
          </cell>
        </row>
        <row r="58">
          <cell r="I58">
            <v>762</v>
          </cell>
          <cell r="O58">
            <v>310</v>
          </cell>
          <cell r="U58">
            <v>0</v>
          </cell>
          <cell r="AA58">
            <v>215</v>
          </cell>
          <cell r="AG58">
            <v>73</v>
          </cell>
        </row>
        <row r="59">
          <cell r="I59">
            <v>0</v>
          </cell>
          <cell r="O59">
            <v>0</v>
          </cell>
          <cell r="U59">
            <v>0</v>
          </cell>
          <cell r="AA59">
            <v>27</v>
          </cell>
        </row>
        <row r="60">
          <cell r="I60">
            <v>157</v>
          </cell>
          <cell r="O60">
            <v>81</v>
          </cell>
          <cell r="U60">
            <v>0</v>
          </cell>
          <cell r="AA60">
            <v>56</v>
          </cell>
          <cell r="AG60">
            <v>27</v>
          </cell>
          <cell r="AH60">
            <v>65</v>
          </cell>
        </row>
        <row r="61">
          <cell r="I61">
            <v>107</v>
          </cell>
          <cell r="O61">
            <v>87</v>
          </cell>
          <cell r="U61">
            <v>0</v>
          </cell>
          <cell r="AA61">
            <v>60</v>
          </cell>
          <cell r="AG61">
            <v>14</v>
          </cell>
          <cell r="AH61">
            <v>65</v>
          </cell>
        </row>
        <row r="62">
          <cell r="I62">
            <v>98</v>
          </cell>
          <cell r="O62">
            <v>160</v>
          </cell>
          <cell r="U62">
            <v>0</v>
          </cell>
          <cell r="AA62">
            <v>89</v>
          </cell>
          <cell r="AG62">
            <v>17</v>
          </cell>
        </row>
        <row r="63">
          <cell r="I63">
            <v>195</v>
          </cell>
          <cell r="O63">
            <v>126</v>
          </cell>
          <cell r="U63">
            <v>0</v>
          </cell>
          <cell r="AA63">
            <v>82</v>
          </cell>
          <cell r="AG63">
            <v>41</v>
          </cell>
        </row>
        <row r="64">
          <cell r="I64">
            <v>580</v>
          </cell>
          <cell r="O64">
            <v>306</v>
          </cell>
          <cell r="U64">
            <v>0</v>
          </cell>
          <cell r="AA64">
            <v>224</v>
          </cell>
          <cell r="AG64">
            <v>63</v>
          </cell>
        </row>
        <row r="65">
          <cell r="I65">
            <v>944</v>
          </cell>
          <cell r="O65">
            <v>300</v>
          </cell>
          <cell r="U65">
            <v>0</v>
          </cell>
          <cell r="AA65">
            <v>211</v>
          </cell>
          <cell r="AG65">
            <v>82</v>
          </cell>
        </row>
        <row r="66">
          <cell r="I66">
            <v>0</v>
          </cell>
          <cell r="O66">
            <v>0</v>
          </cell>
          <cell r="U66">
            <v>0</v>
          </cell>
          <cell r="AA66">
            <v>28</v>
          </cell>
        </row>
        <row r="67">
          <cell r="I67">
            <v>300</v>
          </cell>
          <cell r="O67">
            <v>255</v>
          </cell>
          <cell r="U67">
            <v>0</v>
          </cell>
          <cell r="AA67">
            <v>175</v>
          </cell>
          <cell r="AG67">
            <v>48</v>
          </cell>
        </row>
        <row r="68">
          <cell r="I68">
            <v>301</v>
          </cell>
          <cell r="O68">
            <v>262</v>
          </cell>
          <cell r="U68">
            <v>0</v>
          </cell>
          <cell r="AA68">
            <v>173</v>
          </cell>
          <cell r="AC68">
            <v>124</v>
          </cell>
          <cell r="AG68">
            <v>46</v>
          </cell>
        </row>
        <row r="69">
          <cell r="I69">
            <v>211</v>
          </cell>
          <cell r="O69">
            <v>234</v>
          </cell>
          <cell r="U69">
            <v>0</v>
          </cell>
          <cell r="AA69">
            <v>143</v>
          </cell>
          <cell r="AG69">
            <v>31</v>
          </cell>
        </row>
        <row r="72">
          <cell r="I72">
            <v>1024</v>
          </cell>
          <cell r="O72">
            <v>336</v>
          </cell>
          <cell r="U72">
            <v>0</v>
          </cell>
          <cell r="AA72">
            <v>198</v>
          </cell>
          <cell r="AG72">
            <v>57</v>
          </cell>
        </row>
        <row r="73">
          <cell r="I73">
            <v>1138</v>
          </cell>
          <cell r="O73">
            <v>330</v>
          </cell>
          <cell r="U73">
            <v>0</v>
          </cell>
          <cell r="AA73">
            <v>259</v>
          </cell>
          <cell r="AG73">
            <v>107</v>
          </cell>
        </row>
        <row r="74">
          <cell r="I74">
            <v>872</v>
          </cell>
          <cell r="O74">
            <v>328</v>
          </cell>
          <cell r="U74">
            <v>0</v>
          </cell>
          <cell r="AA74">
            <v>274</v>
          </cell>
          <cell r="AG74">
            <v>60</v>
          </cell>
        </row>
        <row r="75">
          <cell r="I75">
            <v>0</v>
          </cell>
          <cell r="O75">
            <v>0</v>
          </cell>
          <cell r="U75">
            <v>0</v>
          </cell>
          <cell r="AA75">
            <v>30</v>
          </cell>
        </row>
        <row r="76">
          <cell r="I76">
            <v>99</v>
          </cell>
          <cell r="O76">
            <v>43</v>
          </cell>
          <cell r="U76">
            <v>0</v>
          </cell>
          <cell r="AA76">
            <v>50</v>
          </cell>
          <cell r="AG76">
            <v>12</v>
          </cell>
        </row>
        <row r="77">
          <cell r="I77">
            <v>117</v>
          </cell>
          <cell r="O77">
            <v>20</v>
          </cell>
          <cell r="U77">
            <v>0</v>
          </cell>
          <cell r="AA77">
            <v>30</v>
          </cell>
          <cell r="AG77">
            <v>12</v>
          </cell>
        </row>
        <row r="78">
          <cell r="I78">
            <v>111</v>
          </cell>
          <cell r="O78">
            <v>37</v>
          </cell>
          <cell r="U78">
            <v>0</v>
          </cell>
          <cell r="AA78">
            <v>34</v>
          </cell>
          <cell r="AG78">
            <v>18</v>
          </cell>
        </row>
        <row r="79">
          <cell r="I79">
            <v>139</v>
          </cell>
          <cell r="O79">
            <v>29</v>
          </cell>
          <cell r="U79">
            <v>0</v>
          </cell>
          <cell r="AA79">
            <v>33</v>
          </cell>
          <cell r="AG79">
            <v>2</v>
          </cell>
        </row>
        <row r="80">
          <cell r="I80">
            <v>860</v>
          </cell>
          <cell r="O80">
            <v>320</v>
          </cell>
          <cell r="U80">
            <v>0</v>
          </cell>
          <cell r="AA80">
            <v>273</v>
          </cell>
          <cell r="AG80">
            <v>17</v>
          </cell>
        </row>
        <row r="81">
          <cell r="I81">
            <v>1020</v>
          </cell>
          <cell r="O81">
            <v>255</v>
          </cell>
          <cell r="U81">
            <v>0</v>
          </cell>
          <cell r="AA81">
            <v>177</v>
          </cell>
          <cell r="AG81">
            <v>166</v>
          </cell>
        </row>
        <row r="82">
          <cell r="I82">
            <v>0</v>
          </cell>
          <cell r="O82">
            <v>0</v>
          </cell>
          <cell r="U82">
            <v>0</v>
          </cell>
          <cell r="AA82">
            <v>29</v>
          </cell>
        </row>
        <row r="83">
          <cell r="I83">
            <v>104</v>
          </cell>
          <cell r="O83">
            <v>41</v>
          </cell>
          <cell r="U83">
            <v>0</v>
          </cell>
          <cell r="AA83">
            <v>57</v>
          </cell>
          <cell r="AG83">
            <v>4</v>
          </cell>
        </row>
        <row r="84">
          <cell r="I84">
            <v>174</v>
          </cell>
          <cell r="O84">
            <v>27</v>
          </cell>
          <cell r="U84">
            <v>0</v>
          </cell>
          <cell r="AA84">
            <v>47</v>
          </cell>
          <cell r="AG84">
            <v>9</v>
          </cell>
        </row>
        <row r="85">
          <cell r="I85">
            <v>148</v>
          </cell>
          <cell r="O85">
            <v>75</v>
          </cell>
          <cell r="U85">
            <v>0</v>
          </cell>
          <cell r="AA85">
            <v>72</v>
          </cell>
          <cell r="AG85">
            <v>3</v>
          </cell>
        </row>
        <row r="86">
          <cell r="I86">
            <v>121</v>
          </cell>
          <cell r="O86">
            <v>22</v>
          </cell>
          <cell r="U86">
            <v>0</v>
          </cell>
          <cell r="AA86">
            <v>39</v>
          </cell>
          <cell r="AG86">
            <v>6</v>
          </cell>
        </row>
        <row r="87">
          <cell r="I87">
            <v>763</v>
          </cell>
          <cell r="O87">
            <v>300</v>
          </cell>
          <cell r="U87">
            <v>0</v>
          </cell>
          <cell r="AA87">
            <v>282</v>
          </cell>
          <cell r="AG87">
            <v>123</v>
          </cell>
        </row>
        <row r="88">
          <cell r="I88">
            <v>885</v>
          </cell>
          <cell r="O88">
            <v>268</v>
          </cell>
          <cell r="U88">
            <v>0</v>
          </cell>
          <cell r="AA88">
            <v>229</v>
          </cell>
          <cell r="AG88">
            <v>104</v>
          </cell>
        </row>
        <row r="89">
          <cell r="I89">
            <v>0</v>
          </cell>
          <cell r="O89">
            <v>0</v>
          </cell>
          <cell r="U89">
            <v>0</v>
          </cell>
          <cell r="AA89">
            <v>22</v>
          </cell>
        </row>
        <row r="90">
          <cell r="I90">
            <v>119</v>
          </cell>
          <cell r="O90">
            <v>56</v>
          </cell>
          <cell r="U90">
            <v>0</v>
          </cell>
          <cell r="AA90">
            <v>78</v>
          </cell>
          <cell r="AG90">
            <v>2</v>
          </cell>
        </row>
        <row r="91">
          <cell r="I91">
            <v>83</v>
          </cell>
          <cell r="O91">
            <v>54</v>
          </cell>
          <cell r="U91">
            <v>0</v>
          </cell>
          <cell r="AA91">
            <v>80</v>
          </cell>
        </row>
        <row r="92">
          <cell r="I92">
            <v>160</v>
          </cell>
          <cell r="O92">
            <v>41</v>
          </cell>
          <cell r="U92">
            <v>0</v>
          </cell>
          <cell r="AA92">
            <v>51</v>
          </cell>
          <cell r="AG92">
            <v>4</v>
          </cell>
        </row>
        <row r="93">
          <cell r="I93">
            <v>121</v>
          </cell>
          <cell r="O93">
            <v>29</v>
          </cell>
          <cell r="U93">
            <v>0</v>
          </cell>
          <cell r="AA93">
            <v>40</v>
          </cell>
          <cell r="AB93">
            <v>9</v>
          </cell>
          <cell r="AG93">
            <v>4</v>
          </cell>
        </row>
        <row r="94">
          <cell r="I94">
            <v>999</v>
          </cell>
          <cell r="O94">
            <v>298</v>
          </cell>
          <cell r="U94">
            <v>0</v>
          </cell>
          <cell r="AA94">
            <v>236</v>
          </cell>
          <cell r="AC94">
            <v>316</v>
          </cell>
          <cell r="AG94">
            <v>142</v>
          </cell>
          <cell r="AJ94">
            <v>316</v>
          </cell>
        </row>
        <row r="95">
          <cell r="I95">
            <v>740</v>
          </cell>
          <cell r="O95">
            <v>328</v>
          </cell>
          <cell r="U95">
            <v>0</v>
          </cell>
          <cell r="AA95">
            <v>279</v>
          </cell>
          <cell r="AG95">
            <v>193</v>
          </cell>
        </row>
        <row r="96">
          <cell r="I96">
            <v>0</v>
          </cell>
          <cell r="O96">
            <v>0</v>
          </cell>
          <cell r="U96">
            <v>0</v>
          </cell>
          <cell r="AA96">
            <v>30</v>
          </cell>
        </row>
        <row r="97">
          <cell r="I97">
            <v>153</v>
          </cell>
          <cell r="O97">
            <v>38</v>
          </cell>
          <cell r="U97">
            <v>0</v>
          </cell>
          <cell r="AA97">
            <v>39</v>
          </cell>
          <cell r="AG97">
            <v>17</v>
          </cell>
        </row>
        <row r="98">
          <cell r="I98">
            <v>139</v>
          </cell>
          <cell r="O98">
            <v>12</v>
          </cell>
          <cell r="U98">
            <v>0</v>
          </cell>
          <cell r="AA98">
            <v>31</v>
          </cell>
          <cell r="AB98">
            <v>19</v>
          </cell>
          <cell r="AG98">
            <v>5</v>
          </cell>
        </row>
        <row r="99">
          <cell r="I99">
            <v>135</v>
          </cell>
          <cell r="O99">
            <v>15</v>
          </cell>
          <cell r="U99">
            <v>0</v>
          </cell>
          <cell r="AA99">
            <v>43</v>
          </cell>
          <cell r="AG99">
            <v>7</v>
          </cell>
        </row>
        <row r="100">
          <cell r="I100">
            <v>193</v>
          </cell>
          <cell r="O100">
            <v>130</v>
          </cell>
          <cell r="U100">
            <v>0</v>
          </cell>
          <cell r="AA100">
            <v>102</v>
          </cell>
          <cell r="AG100">
            <v>29</v>
          </cell>
        </row>
        <row r="101">
          <cell r="I101">
            <v>714</v>
          </cell>
          <cell r="O101">
            <v>267</v>
          </cell>
          <cell r="U101">
            <v>0</v>
          </cell>
          <cell r="AA101">
            <v>229</v>
          </cell>
          <cell r="AG101">
            <v>91</v>
          </cell>
        </row>
        <row r="102">
          <cell r="I102">
            <v>1165</v>
          </cell>
          <cell r="O102">
            <v>253</v>
          </cell>
          <cell r="U102">
            <v>0</v>
          </cell>
          <cell r="AA102">
            <v>251</v>
          </cell>
          <cell r="AG102">
            <v>45</v>
          </cell>
        </row>
        <row r="105">
          <cell r="I105">
            <v>0</v>
          </cell>
          <cell r="O105">
            <v>0</v>
          </cell>
          <cell r="U105">
            <v>0</v>
          </cell>
          <cell r="AA105">
            <v>0</v>
          </cell>
        </row>
        <row r="106">
          <cell r="I106">
            <v>159</v>
          </cell>
          <cell r="O106">
            <v>31</v>
          </cell>
          <cell r="U106">
            <v>0</v>
          </cell>
          <cell r="AA106">
            <v>0</v>
          </cell>
          <cell r="AC106">
            <v>75</v>
          </cell>
          <cell r="AG106">
            <v>12</v>
          </cell>
        </row>
        <row r="107">
          <cell r="I107">
            <v>173</v>
          </cell>
          <cell r="O107">
            <v>15</v>
          </cell>
          <cell r="U107">
            <v>0</v>
          </cell>
          <cell r="AA107">
            <v>0</v>
          </cell>
          <cell r="AG107">
            <v>10</v>
          </cell>
        </row>
        <row r="108">
          <cell r="I108">
            <v>174</v>
          </cell>
          <cell r="O108">
            <v>25</v>
          </cell>
          <cell r="U108">
            <v>0</v>
          </cell>
          <cell r="AA108">
            <v>0</v>
          </cell>
          <cell r="AG108">
            <v>6</v>
          </cell>
        </row>
        <row r="109">
          <cell r="I109">
            <v>162</v>
          </cell>
          <cell r="O109">
            <v>28</v>
          </cell>
          <cell r="U109">
            <v>0</v>
          </cell>
          <cell r="AA109">
            <v>0</v>
          </cell>
          <cell r="AG109">
            <v>5</v>
          </cell>
        </row>
        <row r="110">
          <cell r="I110">
            <v>747</v>
          </cell>
          <cell r="O110">
            <v>290</v>
          </cell>
          <cell r="U110">
            <v>0</v>
          </cell>
          <cell r="AA110">
            <v>0</v>
          </cell>
          <cell r="AB110">
            <v>20</v>
          </cell>
          <cell r="AG110">
            <v>76</v>
          </cell>
        </row>
        <row r="111">
          <cell r="I111">
            <v>742</v>
          </cell>
          <cell r="O111">
            <v>218</v>
          </cell>
          <cell r="U111">
            <v>0</v>
          </cell>
          <cell r="AA111">
            <v>0</v>
          </cell>
          <cell r="AG111">
            <v>85</v>
          </cell>
        </row>
        <row r="112">
          <cell r="I112">
            <v>0</v>
          </cell>
          <cell r="O112">
            <v>0</v>
          </cell>
          <cell r="U112">
            <v>0</v>
          </cell>
          <cell r="AA112">
            <v>0</v>
          </cell>
        </row>
        <row r="113">
          <cell r="I113">
            <v>139</v>
          </cell>
          <cell r="O113">
            <v>86</v>
          </cell>
          <cell r="U113">
            <v>0</v>
          </cell>
          <cell r="AA113">
            <v>0</v>
          </cell>
          <cell r="AC113">
            <v>79</v>
          </cell>
          <cell r="AG113">
            <v>4</v>
          </cell>
        </row>
        <row r="114">
          <cell r="I114">
            <v>703</v>
          </cell>
          <cell r="O114">
            <v>282</v>
          </cell>
          <cell r="U114">
            <v>0</v>
          </cell>
          <cell r="AA114">
            <v>0</v>
          </cell>
          <cell r="AG114">
            <v>60</v>
          </cell>
        </row>
        <row r="115">
          <cell r="I115">
            <v>162</v>
          </cell>
          <cell r="O115">
            <v>61</v>
          </cell>
          <cell r="U115">
            <v>0</v>
          </cell>
          <cell r="AA115">
            <v>0</v>
          </cell>
          <cell r="AG115">
            <v>4</v>
          </cell>
        </row>
        <row r="116">
          <cell r="I116">
            <v>217</v>
          </cell>
          <cell r="O116">
            <v>35</v>
          </cell>
          <cell r="U116">
            <v>0</v>
          </cell>
          <cell r="AA116">
            <v>0</v>
          </cell>
          <cell r="AG116">
            <v>6</v>
          </cell>
        </row>
        <row r="117">
          <cell r="I117">
            <v>785</v>
          </cell>
          <cell r="O117">
            <v>214</v>
          </cell>
          <cell r="U117">
            <v>0</v>
          </cell>
          <cell r="AA117">
            <v>0</v>
          </cell>
          <cell r="AG117">
            <v>78</v>
          </cell>
        </row>
        <row r="118">
          <cell r="I118">
            <v>632</v>
          </cell>
          <cell r="O118">
            <v>247</v>
          </cell>
          <cell r="U118">
            <v>0</v>
          </cell>
          <cell r="AA118">
            <v>0</v>
          </cell>
          <cell r="AG118">
            <v>81</v>
          </cell>
        </row>
        <row r="119">
          <cell r="I119">
            <v>0</v>
          </cell>
          <cell r="O119">
            <v>0</v>
          </cell>
          <cell r="U119">
            <v>0</v>
          </cell>
          <cell r="AA119">
            <v>0</v>
          </cell>
        </row>
        <row r="120">
          <cell r="I120">
            <v>425</v>
          </cell>
          <cell r="O120">
            <v>99</v>
          </cell>
          <cell r="U120">
            <v>0</v>
          </cell>
          <cell r="AA120">
            <v>0</v>
          </cell>
          <cell r="AB120">
            <v>32</v>
          </cell>
          <cell r="AC120">
            <v>100</v>
          </cell>
          <cell r="AG120">
            <v>57</v>
          </cell>
        </row>
        <row r="121">
          <cell r="I121">
            <v>163</v>
          </cell>
          <cell r="O121">
            <v>81</v>
          </cell>
          <cell r="U121">
            <v>0</v>
          </cell>
          <cell r="AA121">
            <v>0</v>
          </cell>
          <cell r="AG121">
            <v>3</v>
          </cell>
        </row>
        <row r="122">
          <cell r="I122">
            <v>187</v>
          </cell>
          <cell r="O122">
            <v>101</v>
          </cell>
          <cell r="U122">
            <v>0</v>
          </cell>
          <cell r="AA122">
            <v>0</v>
          </cell>
          <cell r="AG122">
            <v>22</v>
          </cell>
        </row>
        <row r="123">
          <cell r="I123">
            <v>507</v>
          </cell>
          <cell r="O123">
            <v>102</v>
          </cell>
          <cell r="U123">
            <v>0</v>
          </cell>
          <cell r="AA123">
            <v>0</v>
          </cell>
          <cell r="AG123">
            <v>54</v>
          </cell>
        </row>
        <row r="124">
          <cell r="I124">
            <v>701</v>
          </cell>
          <cell r="O124">
            <v>354</v>
          </cell>
          <cell r="U124">
            <v>0</v>
          </cell>
          <cell r="AA124">
            <v>0</v>
          </cell>
          <cell r="AB124">
            <v>16</v>
          </cell>
          <cell r="AG124">
            <v>125</v>
          </cell>
        </row>
        <row r="125">
          <cell r="I125">
            <v>752</v>
          </cell>
          <cell r="O125">
            <v>294</v>
          </cell>
          <cell r="U125">
            <v>0</v>
          </cell>
          <cell r="AA125">
            <v>0</v>
          </cell>
          <cell r="AG125">
            <v>122</v>
          </cell>
        </row>
        <row r="126">
          <cell r="I126">
            <v>0</v>
          </cell>
          <cell r="O126">
            <v>0</v>
          </cell>
          <cell r="U126">
            <v>0</v>
          </cell>
          <cell r="AA126">
            <v>0</v>
          </cell>
        </row>
        <row r="127">
          <cell r="I127">
            <v>386</v>
          </cell>
          <cell r="O127">
            <v>52</v>
          </cell>
          <cell r="U127">
            <v>0</v>
          </cell>
          <cell r="AA127">
            <v>0</v>
          </cell>
          <cell r="AB127">
            <v>23</v>
          </cell>
          <cell r="AG127">
            <v>16</v>
          </cell>
        </row>
        <row r="128">
          <cell r="I128">
            <v>278</v>
          </cell>
          <cell r="O128">
            <v>15</v>
          </cell>
          <cell r="U128">
            <v>0</v>
          </cell>
          <cell r="AA128">
            <v>0</v>
          </cell>
          <cell r="AC128">
            <v>118</v>
          </cell>
        </row>
        <row r="129">
          <cell r="I129">
            <v>608</v>
          </cell>
          <cell r="O129">
            <v>82</v>
          </cell>
          <cell r="U129">
            <v>0</v>
          </cell>
          <cell r="AA129">
            <v>0</v>
          </cell>
          <cell r="AG129">
            <v>53</v>
          </cell>
        </row>
        <row r="130">
          <cell r="I130">
            <v>434</v>
          </cell>
          <cell r="O130">
            <v>173</v>
          </cell>
          <cell r="U130">
            <v>0</v>
          </cell>
          <cell r="AA130">
            <v>0</v>
          </cell>
          <cell r="AB130">
            <v>13</v>
          </cell>
          <cell r="AG130">
            <v>67</v>
          </cell>
        </row>
        <row r="131">
          <cell r="I131">
            <v>568</v>
          </cell>
          <cell r="O131">
            <v>334</v>
          </cell>
          <cell r="U131">
            <v>0</v>
          </cell>
          <cell r="AA131">
            <v>0</v>
          </cell>
          <cell r="AG131">
            <v>78</v>
          </cell>
          <cell r="AH131">
            <v>210</v>
          </cell>
        </row>
        <row r="132">
          <cell r="I132">
            <v>648</v>
          </cell>
          <cell r="O132">
            <v>305</v>
          </cell>
          <cell r="U132">
            <v>0</v>
          </cell>
          <cell r="AA132">
            <v>0</v>
          </cell>
          <cell r="AG132">
            <v>143</v>
          </cell>
        </row>
        <row r="133">
          <cell r="I133">
            <v>0</v>
          </cell>
          <cell r="O133">
            <v>0</v>
          </cell>
          <cell r="U133">
            <v>0</v>
          </cell>
          <cell r="AA133">
            <v>0</v>
          </cell>
        </row>
        <row r="134">
          <cell r="I134">
            <v>158</v>
          </cell>
          <cell r="O134">
            <v>79</v>
          </cell>
          <cell r="U134">
            <v>0</v>
          </cell>
          <cell r="AA134">
            <v>0</v>
          </cell>
          <cell r="AG134">
            <v>56</v>
          </cell>
        </row>
        <row r="137">
          <cell r="I137">
            <v>531</v>
          </cell>
          <cell r="O137">
            <v>237</v>
          </cell>
          <cell r="U137">
            <v>0</v>
          </cell>
          <cell r="AA137">
            <v>0</v>
          </cell>
          <cell r="AG137">
            <v>56</v>
          </cell>
        </row>
        <row r="138">
          <cell r="I138">
            <v>230</v>
          </cell>
          <cell r="O138">
            <v>16</v>
          </cell>
          <cell r="U138">
            <v>0</v>
          </cell>
          <cell r="AA138">
            <v>200</v>
          </cell>
          <cell r="AG138">
            <v>5</v>
          </cell>
          <cell r="AH138">
            <v>200</v>
          </cell>
        </row>
        <row r="139">
          <cell r="I139">
            <v>191</v>
          </cell>
          <cell r="O139">
            <v>31</v>
          </cell>
          <cell r="U139">
            <v>0</v>
          </cell>
          <cell r="AA139">
            <v>121</v>
          </cell>
          <cell r="AG139">
            <v>12</v>
          </cell>
        </row>
        <row r="140">
          <cell r="I140">
            <v>830</v>
          </cell>
          <cell r="O140">
            <v>282</v>
          </cell>
          <cell r="U140">
            <v>0</v>
          </cell>
          <cell r="AA140">
            <v>354</v>
          </cell>
          <cell r="AB140">
            <v>13</v>
          </cell>
          <cell r="AG140">
            <v>49</v>
          </cell>
        </row>
        <row r="141">
          <cell r="I141">
            <v>3063</v>
          </cell>
          <cell r="O141">
            <v>313</v>
          </cell>
          <cell r="U141">
            <v>0</v>
          </cell>
          <cell r="AA141">
            <v>535</v>
          </cell>
          <cell r="AC141">
            <v>2453</v>
          </cell>
          <cell r="AG141">
            <v>124</v>
          </cell>
        </row>
        <row r="142">
          <cell r="I142">
            <v>506</v>
          </cell>
          <cell r="O142">
            <v>178</v>
          </cell>
          <cell r="U142">
            <v>0</v>
          </cell>
          <cell r="AA142">
            <v>281</v>
          </cell>
          <cell r="AG142">
            <v>86</v>
          </cell>
        </row>
        <row r="143">
          <cell r="I143">
            <v>0</v>
          </cell>
          <cell r="O143">
            <v>0</v>
          </cell>
          <cell r="U143">
            <v>0</v>
          </cell>
          <cell r="AA143">
            <v>0</v>
          </cell>
        </row>
        <row r="144">
          <cell r="I144">
            <v>204</v>
          </cell>
          <cell r="O144">
            <v>33</v>
          </cell>
          <cell r="U144">
            <v>0</v>
          </cell>
          <cell r="AA144">
            <v>44</v>
          </cell>
          <cell r="AG144">
            <v>13</v>
          </cell>
        </row>
        <row r="145">
          <cell r="I145">
            <v>184</v>
          </cell>
          <cell r="O145">
            <v>6</v>
          </cell>
          <cell r="U145">
            <v>0</v>
          </cell>
          <cell r="AA145">
            <v>133</v>
          </cell>
        </row>
        <row r="146">
          <cell r="I146">
            <v>399</v>
          </cell>
          <cell r="O146">
            <v>131</v>
          </cell>
          <cell r="U146">
            <v>0</v>
          </cell>
          <cell r="AA146">
            <v>113</v>
          </cell>
          <cell r="AG146">
            <v>56</v>
          </cell>
        </row>
        <row r="147">
          <cell r="I147">
            <v>431</v>
          </cell>
          <cell r="O147">
            <v>220</v>
          </cell>
          <cell r="U147">
            <v>0</v>
          </cell>
          <cell r="AA147">
            <v>249</v>
          </cell>
          <cell r="AG147">
            <v>60</v>
          </cell>
        </row>
        <row r="148">
          <cell r="I148">
            <v>777</v>
          </cell>
          <cell r="O148">
            <v>295</v>
          </cell>
          <cell r="U148">
            <v>0</v>
          </cell>
          <cell r="AA148">
            <v>473</v>
          </cell>
          <cell r="AG148">
            <v>143</v>
          </cell>
        </row>
        <row r="149">
          <cell r="I149">
            <v>0</v>
          </cell>
          <cell r="O149">
            <v>0</v>
          </cell>
          <cell r="U149">
            <v>0</v>
          </cell>
          <cell r="AA149">
            <v>0</v>
          </cell>
          <cell r="AB149">
            <v>68</v>
          </cell>
        </row>
        <row r="150">
          <cell r="I150">
            <v>572</v>
          </cell>
          <cell r="O150">
            <v>116</v>
          </cell>
          <cell r="U150">
            <v>0</v>
          </cell>
          <cell r="AA150">
            <v>141</v>
          </cell>
          <cell r="AB150">
            <v>33</v>
          </cell>
          <cell r="AG150">
            <v>3</v>
          </cell>
        </row>
        <row r="151">
          <cell r="I151">
            <v>638</v>
          </cell>
          <cell r="O151">
            <v>320</v>
          </cell>
          <cell r="U151">
            <v>0</v>
          </cell>
          <cell r="AA151">
            <v>346</v>
          </cell>
          <cell r="AG151">
            <v>80</v>
          </cell>
        </row>
        <row r="152">
          <cell r="I152">
            <v>185</v>
          </cell>
          <cell r="O152">
            <v>33</v>
          </cell>
          <cell r="U152">
            <v>0</v>
          </cell>
          <cell r="AA152">
            <v>35</v>
          </cell>
          <cell r="AG152">
            <v>4</v>
          </cell>
        </row>
        <row r="153">
          <cell r="I153">
            <v>351</v>
          </cell>
          <cell r="O153">
            <v>92</v>
          </cell>
          <cell r="U153">
            <v>0</v>
          </cell>
          <cell r="AA153">
            <v>182</v>
          </cell>
          <cell r="AG153">
            <v>4</v>
          </cell>
        </row>
        <row r="154">
          <cell r="I154">
            <v>622</v>
          </cell>
          <cell r="O154">
            <v>295</v>
          </cell>
          <cell r="U154">
            <v>0</v>
          </cell>
          <cell r="AA154">
            <v>240</v>
          </cell>
          <cell r="AB154">
            <v>12</v>
          </cell>
          <cell r="AC154">
            <v>571</v>
          </cell>
          <cell r="AG154">
            <v>95</v>
          </cell>
        </row>
        <row r="155">
          <cell r="I155">
            <v>741</v>
          </cell>
          <cell r="O155">
            <v>308</v>
          </cell>
          <cell r="U155">
            <v>0</v>
          </cell>
          <cell r="AA155">
            <v>353</v>
          </cell>
          <cell r="AG155">
            <v>152</v>
          </cell>
        </row>
        <row r="156">
          <cell r="I156">
            <v>0</v>
          </cell>
          <cell r="O156">
            <v>0</v>
          </cell>
          <cell r="U156">
            <v>0</v>
          </cell>
          <cell r="AA156">
            <v>0</v>
          </cell>
        </row>
        <row r="157">
          <cell r="I157">
            <v>640</v>
          </cell>
          <cell r="O157">
            <v>72</v>
          </cell>
          <cell r="U157">
            <v>0</v>
          </cell>
          <cell r="AA157">
            <v>96</v>
          </cell>
          <cell r="AB157">
            <v>18</v>
          </cell>
          <cell r="AG157">
            <v>20</v>
          </cell>
        </row>
        <row r="158">
          <cell r="I158">
            <v>272</v>
          </cell>
          <cell r="O158">
            <v>91</v>
          </cell>
          <cell r="U158">
            <v>0</v>
          </cell>
          <cell r="AA158">
            <v>48</v>
          </cell>
          <cell r="AG158">
            <v>11</v>
          </cell>
        </row>
        <row r="159">
          <cell r="I159">
            <v>196</v>
          </cell>
          <cell r="O159">
            <v>45</v>
          </cell>
          <cell r="U159">
            <v>0</v>
          </cell>
          <cell r="AA159">
            <v>65</v>
          </cell>
          <cell r="AG159">
            <v>19</v>
          </cell>
        </row>
        <row r="160">
          <cell r="I160">
            <v>331</v>
          </cell>
          <cell r="O160">
            <v>66</v>
          </cell>
          <cell r="U160">
            <v>0</v>
          </cell>
          <cell r="AA160">
            <v>58</v>
          </cell>
          <cell r="AH160">
            <v>50</v>
          </cell>
        </row>
        <row r="161">
          <cell r="I161">
            <v>753</v>
          </cell>
          <cell r="O161">
            <v>273</v>
          </cell>
          <cell r="U161">
            <v>0</v>
          </cell>
          <cell r="AA161">
            <v>328</v>
          </cell>
          <cell r="AC161">
            <v>307</v>
          </cell>
          <cell r="AG161">
            <v>127</v>
          </cell>
          <cell r="AJ161">
            <v>307</v>
          </cell>
        </row>
        <row r="162">
          <cell r="I162">
            <v>734</v>
          </cell>
          <cell r="O162">
            <v>313</v>
          </cell>
          <cell r="U162">
            <v>0</v>
          </cell>
          <cell r="AA162">
            <v>360</v>
          </cell>
          <cell r="AG162">
            <v>106</v>
          </cell>
        </row>
        <row r="163">
          <cell r="I163">
            <v>0</v>
          </cell>
          <cell r="O163">
            <v>0</v>
          </cell>
          <cell r="U163">
            <v>0</v>
          </cell>
          <cell r="AA163">
            <v>0</v>
          </cell>
        </row>
        <row r="164">
          <cell r="I164">
            <v>152</v>
          </cell>
          <cell r="O164">
            <v>78</v>
          </cell>
          <cell r="U164">
            <v>0</v>
          </cell>
          <cell r="AA164">
            <v>68</v>
          </cell>
          <cell r="AB164">
            <v>22</v>
          </cell>
          <cell r="AG164">
            <v>4</v>
          </cell>
        </row>
        <row r="165">
          <cell r="I165">
            <v>157</v>
          </cell>
          <cell r="O165">
            <v>87</v>
          </cell>
          <cell r="U165">
            <v>0</v>
          </cell>
          <cell r="AA165">
            <v>78</v>
          </cell>
          <cell r="AB165">
            <v>85</v>
          </cell>
          <cell r="AG165">
            <v>8</v>
          </cell>
        </row>
        <row r="166">
          <cell r="I166">
            <v>144</v>
          </cell>
          <cell r="O166">
            <v>17</v>
          </cell>
          <cell r="U166">
            <v>0</v>
          </cell>
          <cell r="AA166">
            <v>51</v>
          </cell>
        </row>
        <row r="167">
          <cell r="I167">
            <v>213</v>
          </cell>
          <cell r="O167">
            <v>30</v>
          </cell>
          <cell r="U167">
            <v>0</v>
          </cell>
          <cell r="AA167">
            <v>73</v>
          </cell>
          <cell r="AG167">
            <v>16</v>
          </cell>
        </row>
        <row r="170">
          <cell r="I170">
            <v>428</v>
          </cell>
          <cell r="O170">
            <v>281</v>
          </cell>
          <cell r="U170">
            <v>0</v>
          </cell>
          <cell r="AA170">
            <v>281</v>
          </cell>
          <cell r="AB170">
            <v>17</v>
          </cell>
          <cell r="AG170">
            <v>83</v>
          </cell>
        </row>
        <row r="171">
          <cell r="I171">
            <v>466</v>
          </cell>
          <cell r="O171">
            <v>277</v>
          </cell>
          <cell r="U171">
            <v>0</v>
          </cell>
          <cell r="AA171">
            <v>282</v>
          </cell>
          <cell r="AG171">
            <v>73</v>
          </cell>
        </row>
        <row r="172">
          <cell r="I172">
            <v>0</v>
          </cell>
          <cell r="O172">
            <v>0</v>
          </cell>
          <cell r="U172">
            <v>0</v>
          </cell>
          <cell r="AA172">
            <v>0</v>
          </cell>
        </row>
        <row r="173">
          <cell r="I173">
            <v>112</v>
          </cell>
          <cell r="O173">
            <v>124</v>
          </cell>
          <cell r="U173">
            <v>0</v>
          </cell>
          <cell r="AA173">
            <v>67</v>
          </cell>
          <cell r="AB173">
            <v>19</v>
          </cell>
          <cell r="AG173">
            <v>10</v>
          </cell>
        </row>
        <row r="174">
          <cell r="I174">
            <v>304</v>
          </cell>
          <cell r="O174">
            <v>84</v>
          </cell>
          <cell r="U174">
            <v>0</v>
          </cell>
          <cell r="AA174">
            <v>65</v>
          </cell>
          <cell r="AB174">
            <v>88</v>
          </cell>
          <cell r="AG174">
            <v>5</v>
          </cell>
        </row>
        <row r="175">
          <cell r="I175">
            <v>666</v>
          </cell>
          <cell r="O175">
            <v>305</v>
          </cell>
          <cell r="U175">
            <v>0</v>
          </cell>
          <cell r="AA175">
            <v>378</v>
          </cell>
          <cell r="AG175">
            <v>91</v>
          </cell>
        </row>
        <row r="176">
          <cell r="I176">
            <v>429</v>
          </cell>
          <cell r="O176">
            <v>232</v>
          </cell>
          <cell r="U176">
            <v>0</v>
          </cell>
          <cell r="AA176">
            <v>193</v>
          </cell>
          <cell r="AG176">
            <v>42</v>
          </cell>
        </row>
        <row r="177">
          <cell r="I177">
            <v>808</v>
          </cell>
          <cell r="O177">
            <v>320</v>
          </cell>
          <cell r="U177">
            <v>0</v>
          </cell>
          <cell r="AA177">
            <v>683</v>
          </cell>
          <cell r="AG177">
            <v>58</v>
          </cell>
        </row>
        <row r="178">
          <cell r="I178">
            <v>504</v>
          </cell>
          <cell r="O178">
            <v>301</v>
          </cell>
          <cell r="U178">
            <v>0</v>
          </cell>
          <cell r="AA178">
            <v>395</v>
          </cell>
          <cell r="AG178">
            <v>83</v>
          </cell>
        </row>
        <row r="179">
          <cell r="I179">
            <v>0</v>
          </cell>
          <cell r="O179">
            <v>0</v>
          </cell>
          <cell r="U179">
            <v>0</v>
          </cell>
          <cell r="AA179">
            <v>0</v>
          </cell>
        </row>
        <row r="180">
          <cell r="I180">
            <v>407</v>
          </cell>
          <cell r="O180">
            <v>90</v>
          </cell>
          <cell r="U180">
            <v>0</v>
          </cell>
          <cell r="AA180">
            <v>49</v>
          </cell>
          <cell r="AB180">
            <v>18</v>
          </cell>
          <cell r="AG180">
            <v>29</v>
          </cell>
          <cell r="AH180">
            <v>33</v>
          </cell>
        </row>
        <row r="181">
          <cell r="I181">
            <v>191</v>
          </cell>
          <cell r="O181">
            <v>93</v>
          </cell>
          <cell r="U181">
            <v>0</v>
          </cell>
          <cell r="AA181">
            <v>40</v>
          </cell>
          <cell r="AB181">
            <v>92</v>
          </cell>
          <cell r="AG181">
            <v>3</v>
          </cell>
        </row>
        <row r="182">
          <cell r="I182">
            <v>129</v>
          </cell>
          <cell r="O182">
            <v>57</v>
          </cell>
          <cell r="U182">
            <v>0</v>
          </cell>
          <cell r="AA182">
            <v>89</v>
          </cell>
          <cell r="AB182">
            <v>53</v>
          </cell>
          <cell r="AG182">
            <v>4</v>
          </cell>
        </row>
        <row r="183">
          <cell r="I183">
            <v>360</v>
          </cell>
          <cell r="O183">
            <v>128</v>
          </cell>
          <cell r="U183">
            <v>0</v>
          </cell>
          <cell r="AA183">
            <v>133</v>
          </cell>
          <cell r="AG183">
            <v>11</v>
          </cell>
          <cell r="AH183">
            <v>123</v>
          </cell>
        </row>
        <row r="184">
          <cell r="I184">
            <v>601</v>
          </cell>
          <cell r="O184">
            <v>343</v>
          </cell>
          <cell r="U184">
            <v>0</v>
          </cell>
          <cell r="AA184">
            <v>731</v>
          </cell>
          <cell r="AB184">
            <v>12</v>
          </cell>
          <cell r="AC184">
            <v>206</v>
          </cell>
          <cell r="AG184">
            <v>138</v>
          </cell>
          <cell r="AH184">
            <v>220</v>
          </cell>
        </row>
        <row r="185">
          <cell r="I185">
            <v>662</v>
          </cell>
          <cell r="O185">
            <v>299</v>
          </cell>
          <cell r="U185">
            <v>0</v>
          </cell>
          <cell r="AA185">
            <v>393</v>
          </cell>
          <cell r="AG185">
            <v>99</v>
          </cell>
        </row>
        <row r="186">
          <cell r="I186">
            <v>0</v>
          </cell>
          <cell r="O186">
            <v>0</v>
          </cell>
          <cell r="U186">
            <v>0</v>
          </cell>
          <cell r="AA186">
            <v>0</v>
          </cell>
        </row>
        <row r="187">
          <cell r="I187">
            <v>168</v>
          </cell>
          <cell r="O187">
            <v>103</v>
          </cell>
          <cell r="U187">
            <v>0</v>
          </cell>
          <cell r="AA187">
            <v>84</v>
          </cell>
          <cell r="AB187">
            <v>22</v>
          </cell>
          <cell r="AG187">
            <v>16</v>
          </cell>
        </row>
        <row r="188">
          <cell r="I188">
            <v>85</v>
          </cell>
          <cell r="O188">
            <v>89</v>
          </cell>
          <cell r="U188">
            <v>0</v>
          </cell>
          <cell r="AA188">
            <v>55</v>
          </cell>
        </row>
        <row r="189">
          <cell r="I189">
            <v>248</v>
          </cell>
          <cell r="O189">
            <v>121</v>
          </cell>
          <cell r="U189">
            <v>0</v>
          </cell>
          <cell r="AA189">
            <v>64</v>
          </cell>
          <cell r="AG189">
            <v>4</v>
          </cell>
        </row>
        <row r="190">
          <cell r="I190">
            <v>159</v>
          </cell>
          <cell r="O190">
            <v>129</v>
          </cell>
          <cell r="U190">
            <v>0</v>
          </cell>
          <cell r="AA190">
            <v>42</v>
          </cell>
          <cell r="AG190">
            <v>3</v>
          </cell>
        </row>
        <row r="191">
          <cell r="I191">
            <v>522</v>
          </cell>
          <cell r="O191">
            <v>238</v>
          </cell>
          <cell r="U191">
            <v>0</v>
          </cell>
          <cell r="AA191">
            <v>521</v>
          </cell>
          <cell r="AG191">
            <v>110</v>
          </cell>
        </row>
        <row r="192">
          <cell r="I192">
            <v>662</v>
          </cell>
          <cell r="O192">
            <v>330</v>
          </cell>
          <cell r="U192">
            <v>0</v>
          </cell>
          <cell r="AA192">
            <v>412</v>
          </cell>
          <cell r="AG192">
            <v>111</v>
          </cell>
        </row>
        <row r="193">
          <cell r="I193">
            <v>0</v>
          </cell>
          <cell r="O193">
            <v>0</v>
          </cell>
          <cell r="U193">
            <v>0</v>
          </cell>
          <cell r="AA193">
            <v>0</v>
          </cell>
          <cell r="AB193">
            <v>14</v>
          </cell>
        </row>
        <row r="194">
          <cell r="I194">
            <v>122</v>
          </cell>
          <cell r="O194">
            <v>37</v>
          </cell>
          <cell r="U194">
            <v>0</v>
          </cell>
          <cell r="AA194">
            <v>73</v>
          </cell>
          <cell r="AB194">
            <v>23</v>
          </cell>
          <cell r="AG194">
            <v>13</v>
          </cell>
        </row>
        <row r="195">
          <cell r="I195">
            <v>160</v>
          </cell>
          <cell r="O195">
            <v>95</v>
          </cell>
          <cell r="U195">
            <v>0</v>
          </cell>
          <cell r="AA195">
            <v>115</v>
          </cell>
          <cell r="AG195">
            <v>32</v>
          </cell>
        </row>
        <row r="196">
          <cell r="I196">
            <v>78</v>
          </cell>
          <cell r="O196">
            <v>60</v>
          </cell>
          <cell r="U196">
            <v>0</v>
          </cell>
          <cell r="AA196">
            <v>46</v>
          </cell>
          <cell r="AG196">
            <v>13</v>
          </cell>
        </row>
        <row r="197">
          <cell r="I197">
            <v>273</v>
          </cell>
          <cell r="O197">
            <v>42</v>
          </cell>
          <cell r="U197">
            <v>0</v>
          </cell>
          <cell r="AA197">
            <v>73</v>
          </cell>
          <cell r="AB197">
            <v>53</v>
          </cell>
          <cell r="AG197">
            <v>14</v>
          </cell>
        </row>
        <row r="198">
          <cell r="I198">
            <v>580</v>
          </cell>
          <cell r="O198">
            <v>282</v>
          </cell>
          <cell r="U198">
            <v>0</v>
          </cell>
          <cell r="AA198">
            <v>380</v>
          </cell>
          <cell r="AG198">
            <v>89</v>
          </cell>
        </row>
        <row r="199">
          <cell r="I199">
            <v>562</v>
          </cell>
          <cell r="O199">
            <v>353</v>
          </cell>
          <cell r="U199">
            <v>0</v>
          </cell>
          <cell r="AA199">
            <v>567</v>
          </cell>
          <cell r="AG199">
            <v>114</v>
          </cell>
        </row>
        <row r="202">
          <cell r="I202">
            <v>0</v>
          </cell>
          <cell r="O202">
            <v>0</v>
          </cell>
          <cell r="U202">
            <v>0</v>
          </cell>
          <cell r="AA202">
            <v>0</v>
          </cell>
        </row>
        <row r="203">
          <cell r="I203">
            <v>88</v>
          </cell>
          <cell r="O203">
            <v>21</v>
          </cell>
          <cell r="U203">
            <v>0</v>
          </cell>
          <cell r="AA203">
            <v>30</v>
          </cell>
          <cell r="AG203">
            <v>8</v>
          </cell>
        </row>
        <row r="204">
          <cell r="I204">
            <v>179</v>
          </cell>
          <cell r="O204">
            <v>45</v>
          </cell>
          <cell r="U204">
            <v>0</v>
          </cell>
          <cell r="AA204">
            <v>40</v>
          </cell>
          <cell r="AG204">
            <v>5</v>
          </cell>
        </row>
        <row r="205">
          <cell r="I205">
            <v>116</v>
          </cell>
          <cell r="O205">
            <v>79</v>
          </cell>
          <cell r="U205">
            <v>0</v>
          </cell>
          <cell r="AA205">
            <v>62</v>
          </cell>
          <cell r="AG205">
            <v>10</v>
          </cell>
        </row>
        <row r="206">
          <cell r="I206">
            <v>199</v>
          </cell>
          <cell r="O206">
            <v>79</v>
          </cell>
          <cell r="U206">
            <v>0</v>
          </cell>
          <cell r="AA206">
            <v>70</v>
          </cell>
          <cell r="AB206">
            <v>54</v>
          </cell>
          <cell r="AG206">
            <v>37</v>
          </cell>
        </row>
        <row r="207">
          <cell r="I207">
            <v>654</v>
          </cell>
          <cell r="O207">
            <v>291</v>
          </cell>
          <cell r="U207">
            <v>0</v>
          </cell>
          <cell r="AA207">
            <v>302</v>
          </cell>
          <cell r="AG207">
            <v>111</v>
          </cell>
        </row>
        <row r="208">
          <cell r="I208">
            <v>626</v>
          </cell>
          <cell r="O208">
            <v>305</v>
          </cell>
          <cell r="U208">
            <v>0</v>
          </cell>
          <cell r="AA208">
            <v>360</v>
          </cell>
          <cell r="AG208">
            <v>102</v>
          </cell>
        </row>
        <row r="209">
          <cell r="I209">
            <v>0</v>
          </cell>
          <cell r="O209">
            <v>0</v>
          </cell>
          <cell r="U209">
            <v>0</v>
          </cell>
          <cell r="AA209">
            <v>0</v>
          </cell>
        </row>
        <row r="210">
          <cell r="I210">
            <v>107</v>
          </cell>
          <cell r="O210">
            <v>103</v>
          </cell>
          <cell r="U210">
            <v>0</v>
          </cell>
          <cell r="AA210">
            <v>44</v>
          </cell>
          <cell r="AG210">
            <v>17</v>
          </cell>
        </row>
        <row r="211">
          <cell r="I211">
            <v>186</v>
          </cell>
          <cell r="O211">
            <v>47</v>
          </cell>
          <cell r="U211">
            <v>0</v>
          </cell>
          <cell r="AA211">
            <v>23</v>
          </cell>
          <cell r="AG211">
            <v>12</v>
          </cell>
        </row>
        <row r="212">
          <cell r="I212">
            <v>226</v>
          </cell>
          <cell r="O212">
            <v>49</v>
          </cell>
          <cell r="U212">
            <v>0</v>
          </cell>
          <cell r="AA212">
            <v>42</v>
          </cell>
          <cell r="AG212">
            <v>5</v>
          </cell>
        </row>
        <row r="213">
          <cell r="I213">
            <v>183</v>
          </cell>
          <cell r="O213">
            <v>139</v>
          </cell>
          <cell r="U213">
            <v>0</v>
          </cell>
          <cell r="AA213">
            <v>120</v>
          </cell>
          <cell r="AG213">
            <v>64</v>
          </cell>
        </row>
        <row r="214">
          <cell r="I214">
            <v>590</v>
          </cell>
          <cell r="O214">
            <v>265</v>
          </cell>
          <cell r="U214">
            <v>0</v>
          </cell>
          <cell r="AA214">
            <v>287</v>
          </cell>
          <cell r="AC214">
            <v>269</v>
          </cell>
          <cell r="AG214">
            <v>115</v>
          </cell>
        </row>
        <row r="215">
          <cell r="I215">
            <v>602</v>
          </cell>
          <cell r="O215">
            <v>291</v>
          </cell>
          <cell r="U215">
            <v>0</v>
          </cell>
          <cell r="AA215">
            <v>446</v>
          </cell>
          <cell r="AG215">
            <v>87</v>
          </cell>
        </row>
        <row r="216">
          <cell r="I216">
            <v>0</v>
          </cell>
          <cell r="O216">
            <v>0</v>
          </cell>
          <cell r="U216">
            <v>0</v>
          </cell>
          <cell r="AA216">
            <v>0</v>
          </cell>
        </row>
        <row r="217">
          <cell r="I217">
            <v>109</v>
          </cell>
          <cell r="O217">
            <v>21</v>
          </cell>
          <cell r="U217">
            <v>0</v>
          </cell>
          <cell r="AA217">
            <v>39</v>
          </cell>
          <cell r="AG217">
            <v>4</v>
          </cell>
        </row>
        <row r="218">
          <cell r="I218">
            <v>120</v>
          </cell>
          <cell r="O218">
            <v>49</v>
          </cell>
          <cell r="U218">
            <v>0</v>
          </cell>
          <cell r="AA218">
            <v>41</v>
          </cell>
          <cell r="AG218">
            <v>22</v>
          </cell>
          <cell r="AH218">
            <v>24</v>
          </cell>
        </row>
        <row r="219">
          <cell r="I219">
            <v>89</v>
          </cell>
          <cell r="O219">
            <v>70</v>
          </cell>
          <cell r="U219">
            <v>0</v>
          </cell>
          <cell r="AA219">
            <v>111</v>
          </cell>
          <cell r="AG219">
            <v>13</v>
          </cell>
          <cell r="AH219">
            <v>150</v>
          </cell>
        </row>
        <row r="220">
          <cell r="I220">
            <v>129</v>
          </cell>
          <cell r="O220">
            <v>86</v>
          </cell>
          <cell r="U220">
            <v>0</v>
          </cell>
          <cell r="AA220">
            <v>138</v>
          </cell>
          <cell r="AB220">
            <v>74</v>
          </cell>
          <cell r="AG220">
            <v>29</v>
          </cell>
          <cell r="AH220">
            <v>30</v>
          </cell>
        </row>
        <row r="221">
          <cell r="I221">
            <v>664</v>
          </cell>
          <cell r="O221">
            <v>325</v>
          </cell>
          <cell r="U221">
            <v>0</v>
          </cell>
          <cell r="AA221">
            <v>329</v>
          </cell>
          <cell r="AG221">
            <v>78</v>
          </cell>
        </row>
        <row r="222">
          <cell r="I222">
            <v>719</v>
          </cell>
          <cell r="O222">
            <v>310</v>
          </cell>
          <cell r="U222">
            <v>0</v>
          </cell>
          <cell r="AA222">
            <v>517</v>
          </cell>
          <cell r="AG222">
            <v>106</v>
          </cell>
        </row>
        <row r="223">
          <cell r="I223">
            <v>0</v>
          </cell>
          <cell r="O223">
            <v>0</v>
          </cell>
          <cell r="U223">
            <v>0</v>
          </cell>
          <cell r="AA223">
            <v>0</v>
          </cell>
        </row>
        <row r="224">
          <cell r="I224">
            <v>136</v>
          </cell>
          <cell r="O224">
            <v>71</v>
          </cell>
          <cell r="U224">
            <v>0</v>
          </cell>
          <cell r="AA224">
            <v>74</v>
          </cell>
          <cell r="AG224">
            <v>9</v>
          </cell>
        </row>
        <row r="225">
          <cell r="I225">
            <v>131</v>
          </cell>
          <cell r="O225">
            <v>55</v>
          </cell>
          <cell r="U225">
            <v>0</v>
          </cell>
          <cell r="AA225">
            <v>56</v>
          </cell>
          <cell r="AG225">
            <v>10</v>
          </cell>
        </row>
        <row r="226">
          <cell r="I226">
            <v>147</v>
          </cell>
          <cell r="O226">
            <v>61</v>
          </cell>
          <cell r="U226">
            <v>0</v>
          </cell>
          <cell r="AA226">
            <v>54</v>
          </cell>
          <cell r="AG226">
            <v>4</v>
          </cell>
        </row>
        <row r="227">
          <cell r="I227">
            <v>296</v>
          </cell>
          <cell r="O227">
            <v>125</v>
          </cell>
          <cell r="U227">
            <v>0</v>
          </cell>
          <cell r="AA227">
            <v>92</v>
          </cell>
          <cell r="AG227">
            <v>56</v>
          </cell>
        </row>
        <row r="228">
          <cell r="I228">
            <v>675</v>
          </cell>
          <cell r="O228">
            <v>332</v>
          </cell>
          <cell r="U228">
            <v>0</v>
          </cell>
          <cell r="AA228">
            <v>429</v>
          </cell>
          <cell r="AC228">
            <v>303</v>
          </cell>
          <cell r="AG228">
            <v>70</v>
          </cell>
          <cell r="AJ228">
            <v>303</v>
          </cell>
        </row>
        <row r="229">
          <cell r="I229">
            <v>787</v>
          </cell>
          <cell r="O229">
            <v>343</v>
          </cell>
          <cell r="U229">
            <v>0</v>
          </cell>
          <cell r="AA229">
            <v>443</v>
          </cell>
          <cell r="AG229">
            <v>129</v>
          </cell>
        </row>
        <row r="230">
          <cell r="I230">
            <v>0</v>
          </cell>
          <cell r="O230">
            <v>0</v>
          </cell>
          <cell r="U230">
            <v>0</v>
          </cell>
          <cell r="AA230">
            <v>0</v>
          </cell>
        </row>
        <row r="231">
          <cell r="I231">
            <v>451</v>
          </cell>
          <cell r="O231">
            <v>349</v>
          </cell>
          <cell r="U231">
            <v>0</v>
          </cell>
          <cell r="AA231">
            <v>0</v>
          </cell>
          <cell r="AG231">
            <v>98</v>
          </cell>
        </row>
        <row r="232">
          <cell r="I232">
            <v>559</v>
          </cell>
          <cell r="O232">
            <v>300</v>
          </cell>
          <cell r="U232">
            <v>0</v>
          </cell>
          <cell r="AA232">
            <v>0</v>
          </cell>
          <cell r="AB232">
            <v>23</v>
          </cell>
          <cell r="AG232">
            <v>114</v>
          </cell>
        </row>
        <row r="235">
          <cell r="I235">
            <v>666</v>
          </cell>
          <cell r="O235">
            <v>323</v>
          </cell>
          <cell r="U235">
            <v>0</v>
          </cell>
          <cell r="AA235">
            <v>0</v>
          </cell>
          <cell r="AG235">
            <v>99</v>
          </cell>
        </row>
        <row r="236">
          <cell r="I236">
            <v>633</v>
          </cell>
          <cell r="O236">
            <v>276</v>
          </cell>
          <cell r="U236">
            <v>0</v>
          </cell>
          <cell r="AA236">
            <v>0</v>
          </cell>
          <cell r="AG236">
            <v>101</v>
          </cell>
        </row>
        <row r="237">
          <cell r="I237">
            <v>864</v>
          </cell>
          <cell r="O237">
            <v>337</v>
          </cell>
          <cell r="U237">
            <v>0</v>
          </cell>
          <cell r="AA237">
            <v>0</v>
          </cell>
          <cell r="AG237">
            <v>146</v>
          </cell>
        </row>
        <row r="238">
          <cell r="I238">
            <v>765</v>
          </cell>
          <cell r="O238">
            <v>313</v>
          </cell>
          <cell r="U238">
            <v>0</v>
          </cell>
          <cell r="AA238">
            <v>0</v>
          </cell>
          <cell r="AG238">
            <v>109</v>
          </cell>
        </row>
        <row r="239">
          <cell r="I239">
            <v>0</v>
          </cell>
          <cell r="O239">
            <v>0</v>
          </cell>
          <cell r="U239">
            <v>0</v>
          </cell>
          <cell r="AA239">
            <v>0</v>
          </cell>
        </row>
        <row r="240">
          <cell r="I240">
            <v>323</v>
          </cell>
          <cell r="O240">
            <v>202</v>
          </cell>
          <cell r="U240">
            <v>0</v>
          </cell>
          <cell r="AA240">
            <v>0</v>
          </cell>
          <cell r="AB240">
            <v>7</v>
          </cell>
          <cell r="AC240">
            <v>10</v>
          </cell>
        </row>
        <row r="241">
          <cell r="I241">
            <v>348</v>
          </cell>
          <cell r="O241">
            <v>193</v>
          </cell>
          <cell r="U241">
            <v>0</v>
          </cell>
          <cell r="AA241">
            <v>0</v>
          </cell>
        </row>
        <row r="242">
          <cell r="I242">
            <v>252</v>
          </cell>
          <cell r="O242">
            <v>259</v>
          </cell>
          <cell r="U242">
            <v>0</v>
          </cell>
          <cell r="AA242">
            <v>0</v>
          </cell>
        </row>
        <row r="243">
          <cell r="I243">
            <v>218</v>
          </cell>
          <cell r="O243">
            <v>231</v>
          </cell>
          <cell r="U243">
            <v>0</v>
          </cell>
          <cell r="AA243">
            <v>0</v>
          </cell>
        </row>
        <row r="244">
          <cell r="I244">
            <v>647</v>
          </cell>
          <cell r="O244">
            <v>409</v>
          </cell>
          <cell r="U244">
            <v>0</v>
          </cell>
          <cell r="AA244">
            <v>0</v>
          </cell>
        </row>
        <row r="245">
          <cell r="I245">
            <v>919</v>
          </cell>
          <cell r="O245">
            <v>386</v>
          </cell>
          <cell r="U245">
            <v>0</v>
          </cell>
          <cell r="AA245">
            <v>0</v>
          </cell>
        </row>
        <row r="246">
          <cell r="I246">
            <v>0</v>
          </cell>
          <cell r="O246">
            <v>0</v>
          </cell>
          <cell r="U246">
            <v>0</v>
          </cell>
          <cell r="AA246">
            <v>0</v>
          </cell>
        </row>
        <row r="247">
          <cell r="I247">
            <v>362</v>
          </cell>
          <cell r="O247">
            <v>241</v>
          </cell>
          <cell r="U247">
            <v>0</v>
          </cell>
          <cell r="AA247">
            <v>0</v>
          </cell>
          <cell r="AB247">
            <v>6</v>
          </cell>
          <cell r="AC247">
            <v>9</v>
          </cell>
          <cell r="AH247">
            <v>480</v>
          </cell>
        </row>
        <row r="248">
          <cell r="I248">
            <v>417</v>
          </cell>
          <cell r="O248">
            <v>231</v>
          </cell>
          <cell r="U248">
            <v>0</v>
          </cell>
          <cell r="AA248">
            <v>0</v>
          </cell>
        </row>
        <row r="249">
          <cell r="I249">
            <v>960</v>
          </cell>
          <cell r="O249">
            <v>587</v>
          </cell>
          <cell r="U249">
            <v>0</v>
          </cell>
          <cell r="AA249">
            <v>0</v>
          </cell>
        </row>
        <row r="250">
          <cell r="I250">
            <v>362</v>
          </cell>
          <cell r="O250">
            <v>334</v>
          </cell>
          <cell r="U250">
            <v>0</v>
          </cell>
          <cell r="AA250">
            <v>0</v>
          </cell>
        </row>
        <row r="251">
          <cell r="I251">
            <v>640</v>
          </cell>
          <cell r="O251">
            <v>518</v>
          </cell>
          <cell r="U251">
            <v>0</v>
          </cell>
          <cell r="AA251">
            <v>0</v>
          </cell>
        </row>
        <row r="252">
          <cell r="I252">
            <v>812</v>
          </cell>
          <cell r="O252">
            <v>490</v>
          </cell>
          <cell r="U252">
            <v>0</v>
          </cell>
          <cell r="AA252">
            <v>0</v>
          </cell>
        </row>
        <row r="253">
          <cell r="I253">
            <v>0</v>
          </cell>
          <cell r="O253">
            <v>0</v>
          </cell>
          <cell r="U253">
            <v>0</v>
          </cell>
          <cell r="AA253">
            <v>0</v>
          </cell>
        </row>
        <row r="254">
          <cell r="I254">
            <v>151</v>
          </cell>
          <cell r="O254">
            <v>131</v>
          </cell>
          <cell r="U254">
            <v>0</v>
          </cell>
          <cell r="AA254">
            <v>0</v>
          </cell>
          <cell r="AB254">
            <v>3</v>
          </cell>
        </row>
        <row r="255">
          <cell r="I255">
            <v>138</v>
          </cell>
          <cell r="O255">
            <v>202</v>
          </cell>
          <cell r="U255">
            <v>0</v>
          </cell>
          <cell r="AA255">
            <v>0</v>
          </cell>
        </row>
        <row r="256">
          <cell r="I256">
            <v>163</v>
          </cell>
          <cell r="O256">
            <v>227</v>
          </cell>
          <cell r="U256">
            <v>0</v>
          </cell>
          <cell r="AA256">
            <v>0</v>
          </cell>
        </row>
        <row r="257">
          <cell r="I257">
            <v>230</v>
          </cell>
          <cell r="O257">
            <v>137</v>
          </cell>
          <cell r="U257">
            <v>0</v>
          </cell>
          <cell r="AA257">
            <v>0</v>
          </cell>
        </row>
        <row r="258">
          <cell r="I258">
            <v>1060</v>
          </cell>
          <cell r="O258">
            <v>418</v>
          </cell>
          <cell r="U258">
            <v>0</v>
          </cell>
          <cell r="AA258">
            <v>0</v>
          </cell>
          <cell r="AC258">
            <v>479</v>
          </cell>
        </row>
        <row r="259">
          <cell r="I259">
            <v>1229</v>
          </cell>
          <cell r="O259">
            <v>440</v>
          </cell>
          <cell r="U259">
            <v>0</v>
          </cell>
          <cell r="AA259">
            <v>0</v>
          </cell>
        </row>
        <row r="260">
          <cell r="I260">
            <v>0</v>
          </cell>
          <cell r="O260">
            <v>0</v>
          </cell>
          <cell r="U260">
            <v>0</v>
          </cell>
          <cell r="AA260">
            <v>0</v>
          </cell>
        </row>
        <row r="261">
          <cell r="I261">
            <v>201</v>
          </cell>
          <cell r="O261">
            <v>130</v>
          </cell>
          <cell r="U261">
            <v>0</v>
          </cell>
          <cell r="AA261">
            <v>0</v>
          </cell>
          <cell r="AB261">
            <v>4</v>
          </cell>
        </row>
        <row r="262">
          <cell r="I262">
            <v>160</v>
          </cell>
          <cell r="O262">
            <v>56</v>
          </cell>
          <cell r="U262">
            <v>0</v>
          </cell>
          <cell r="AA262">
            <v>0</v>
          </cell>
          <cell r="AB262">
            <v>14</v>
          </cell>
          <cell r="AC262">
            <v>174</v>
          </cell>
        </row>
        <row r="263">
          <cell r="I263">
            <v>122</v>
          </cell>
          <cell r="O263">
            <v>125</v>
          </cell>
          <cell r="U263">
            <v>0</v>
          </cell>
          <cell r="AA263">
            <v>0</v>
          </cell>
        </row>
        <row r="264">
          <cell r="I264">
            <v>302</v>
          </cell>
          <cell r="O264">
            <v>110</v>
          </cell>
          <cell r="U264">
            <v>0</v>
          </cell>
          <cell r="AA264">
            <v>0</v>
          </cell>
        </row>
        <row r="265">
          <cell r="I265">
            <v>519</v>
          </cell>
          <cell r="O265">
            <v>411</v>
          </cell>
          <cell r="U265">
            <v>0</v>
          </cell>
          <cell r="AA265">
            <v>0</v>
          </cell>
        </row>
        <row r="268">
          <cell r="I268">
            <v>675</v>
          </cell>
          <cell r="O268">
            <v>398</v>
          </cell>
          <cell r="U268">
            <v>0</v>
          </cell>
          <cell r="AA268">
            <v>0</v>
          </cell>
        </row>
        <row r="269">
          <cell r="I269">
            <v>0</v>
          </cell>
          <cell r="O269">
            <v>0</v>
          </cell>
          <cell r="U269">
            <v>0</v>
          </cell>
          <cell r="AA269">
            <v>0</v>
          </cell>
        </row>
        <row r="270">
          <cell r="I270">
            <v>182</v>
          </cell>
          <cell r="O270">
            <v>106</v>
          </cell>
          <cell r="U270">
            <v>0</v>
          </cell>
          <cell r="AA270">
            <v>0</v>
          </cell>
          <cell r="AB270">
            <v>29</v>
          </cell>
        </row>
        <row r="271">
          <cell r="I271">
            <v>128</v>
          </cell>
          <cell r="O271">
            <v>139</v>
          </cell>
          <cell r="U271">
            <v>0</v>
          </cell>
          <cell r="AA271">
            <v>0</v>
          </cell>
        </row>
        <row r="272">
          <cell r="I272">
            <v>137</v>
          </cell>
          <cell r="O272">
            <v>217</v>
          </cell>
          <cell r="U272">
            <v>0</v>
          </cell>
          <cell r="AA272">
            <v>0</v>
          </cell>
        </row>
        <row r="273">
          <cell r="I273">
            <v>141</v>
          </cell>
          <cell r="O273">
            <v>182</v>
          </cell>
          <cell r="U273">
            <v>0</v>
          </cell>
          <cell r="AA273">
            <v>0</v>
          </cell>
          <cell r="AB273">
            <v>35</v>
          </cell>
        </row>
        <row r="274">
          <cell r="I274">
            <v>686</v>
          </cell>
          <cell r="O274">
            <v>428</v>
          </cell>
          <cell r="U274">
            <v>0</v>
          </cell>
          <cell r="AA274">
            <v>0</v>
          </cell>
          <cell r="AB274">
            <v>52</v>
          </cell>
        </row>
        <row r="275">
          <cell r="I275">
            <v>767</v>
          </cell>
          <cell r="O275">
            <v>438</v>
          </cell>
          <cell r="U275">
            <v>0</v>
          </cell>
          <cell r="AA275">
            <v>0</v>
          </cell>
          <cell r="AC275">
            <v>243</v>
          </cell>
        </row>
        <row r="276">
          <cell r="I276">
            <v>0</v>
          </cell>
          <cell r="O276">
            <v>0</v>
          </cell>
          <cell r="U276">
            <v>0</v>
          </cell>
          <cell r="AA276">
            <v>0</v>
          </cell>
        </row>
        <row r="277">
          <cell r="I277">
            <v>152</v>
          </cell>
          <cell r="O277">
            <v>168</v>
          </cell>
          <cell r="U277">
            <v>0</v>
          </cell>
          <cell r="AA277">
            <v>0</v>
          </cell>
          <cell r="AB277">
            <v>21</v>
          </cell>
        </row>
        <row r="278">
          <cell r="I278">
            <v>128</v>
          </cell>
          <cell r="O278">
            <v>140</v>
          </cell>
          <cell r="U278">
            <v>0</v>
          </cell>
          <cell r="AA278">
            <v>0</v>
          </cell>
        </row>
        <row r="279">
          <cell r="I279">
            <v>188</v>
          </cell>
          <cell r="O279">
            <v>142</v>
          </cell>
          <cell r="U279">
            <v>0</v>
          </cell>
          <cell r="AA279">
            <v>0</v>
          </cell>
        </row>
        <row r="280">
          <cell r="I280">
            <v>295</v>
          </cell>
          <cell r="O280">
            <v>300</v>
          </cell>
          <cell r="U280">
            <v>0</v>
          </cell>
          <cell r="AA280">
            <v>0</v>
          </cell>
          <cell r="AB280">
            <v>45</v>
          </cell>
        </row>
        <row r="281">
          <cell r="I281">
            <v>1124</v>
          </cell>
          <cell r="O281">
            <v>566</v>
          </cell>
          <cell r="U281">
            <v>0</v>
          </cell>
          <cell r="AA281">
            <v>0</v>
          </cell>
          <cell r="AC281">
            <v>1490</v>
          </cell>
        </row>
        <row r="282">
          <cell r="I282">
            <v>1037</v>
          </cell>
          <cell r="O282">
            <v>381</v>
          </cell>
          <cell r="U282">
            <v>0</v>
          </cell>
          <cell r="AA282">
            <v>0</v>
          </cell>
        </row>
        <row r="283">
          <cell r="I283">
            <v>1080</v>
          </cell>
          <cell r="O283">
            <v>399</v>
          </cell>
          <cell r="U283">
            <v>0</v>
          </cell>
          <cell r="AA283">
            <v>0</v>
          </cell>
        </row>
        <row r="284">
          <cell r="I284">
            <v>0</v>
          </cell>
          <cell r="O284">
            <v>0</v>
          </cell>
          <cell r="U284">
            <v>0</v>
          </cell>
          <cell r="AA284">
            <v>0</v>
          </cell>
        </row>
        <row r="285">
          <cell r="I285">
            <v>1142</v>
          </cell>
          <cell r="O285">
            <v>449</v>
          </cell>
          <cell r="U285">
            <v>0</v>
          </cell>
          <cell r="AA285">
            <v>0</v>
          </cell>
        </row>
        <row r="286">
          <cell r="I286">
            <v>0</v>
          </cell>
          <cell r="O286">
            <v>0</v>
          </cell>
          <cell r="U286">
            <v>0</v>
          </cell>
          <cell r="AA286">
            <v>0</v>
          </cell>
        </row>
        <row r="287">
          <cell r="I287">
            <v>170</v>
          </cell>
          <cell r="O287">
            <v>207</v>
          </cell>
          <cell r="U287">
            <v>0</v>
          </cell>
          <cell r="AA287">
            <v>0</v>
          </cell>
        </row>
        <row r="288">
          <cell r="I288">
            <v>161</v>
          </cell>
          <cell r="O288">
            <v>168</v>
          </cell>
          <cell r="U288">
            <v>0</v>
          </cell>
          <cell r="AA288">
            <v>0</v>
          </cell>
          <cell r="AB288">
            <v>14</v>
          </cell>
        </row>
        <row r="289">
          <cell r="I289">
            <v>709</v>
          </cell>
          <cell r="O289">
            <v>384</v>
          </cell>
          <cell r="U289">
            <v>0</v>
          </cell>
          <cell r="AA289">
            <v>0</v>
          </cell>
        </row>
        <row r="290">
          <cell r="I290">
            <v>0</v>
          </cell>
          <cell r="O290">
            <v>0</v>
          </cell>
          <cell r="U290">
            <v>0</v>
          </cell>
          <cell r="AA290">
            <v>0</v>
          </cell>
        </row>
        <row r="291">
          <cell r="I291">
            <v>219</v>
          </cell>
          <cell r="O291">
            <v>0</v>
          </cell>
          <cell r="U291">
            <v>0</v>
          </cell>
          <cell r="AA291">
            <v>0</v>
          </cell>
        </row>
        <row r="292">
          <cell r="I292">
            <v>406</v>
          </cell>
          <cell r="O292">
            <v>0</v>
          </cell>
          <cell r="U292">
            <v>0</v>
          </cell>
          <cell r="AA292">
            <v>0</v>
          </cell>
          <cell r="AB292">
            <v>16</v>
          </cell>
          <cell r="AH292">
            <v>250</v>
          </cell>
        </row>
        <row r="293">
          <cell r="I293">
            <v>653</v>
          </cell>
          <cell r="O293">
            <v>0</v>
          </cell>
          <cell r="U293">
            <v>0</v>
          </cell>
          <cell r="AA293">
            <v>0</v>
          </cell>
        </row>
        <row r="294">
          <cell r="I294">
            <v>180</v>
          </cell>
          <cell r="O294">
            <v>0</v>
          </cell>
          <cell r="U294">
            <v>0</v>
          </cell>
          <cell r="AA294">
            <v>0</v>
          </cell>
          <cell r="AH294">
            <v>150</v>
          </cell>
        </row>
        <row r="295">
          <cell r="I295">
            <v>606</v>
          </cell>
          <cell r="O295">
            <v>0</v>
          </cell>
          <cell r="U295">
            <v>0</v>
          </cell>
          <cell r="AA295">
            <v>0</v>
          </cell>
          <cell r="AC295">
            <v>302</v>
          </cell>
        </row>
        <row r="296">
          <cell r="I296">
            <v>674</v>
          </cell>
          <cell r="O296">
            <v>0</v>
          </cell>
          <cell r="U296">
            <v>0</v>
          </cell>
          <cell r="AA296">
            <v>0</v>
          </cell>
        </row>
        <row r="297">
          <cell r="I297">
            <v>0</v>
          </cell>
          <cell r="O297">
            <v>0</v>
          </cell>
          <cell r="U297">
            <v>0</v>
          </cell>
          <cell r="AA297">
            <v>0</v>
          </cell>
        </row>
        <row r="300">
          <cell r="I300">
            <v>673</v>
          </cell>
          <cell r="O300">
            <v>0</v>
          </cell>
          <cell r="U300">
            <v>0</v>
          </cell>
          <cell r="AA300">
            <v>0</v>
          </cell>
        </row>
        <row r="301">
          <cell r="I301">
            <v>354</v>
          </cell>
          <cell r="O301">
            <v>0</v>
          </cell>
          <cell r="U301">
            <v>0</v>
          </cell>
          <cell r="AA301">
            <v>0</v>
          </cell>
          <cell r="AB301">
            <v>77</v>
          </cell>
        </row>
        <row r="302">
          <cell r="I302">
            <v>638</v>
          </cell>
          <cell r="O302">
            <v>0</v>
          </cell>
          <cell r="U302">
            <v>0</v>
          </cell>
          <cell r="AA302">
            <v>0</v>
          </cell>
        </row>
        <row r="303">
          <cell r="I303">
            <v>356</v>
          </cell>
          <cell r="O303">
            <v>0</v>
          </cell>
          <cell r="U303">
            <v>0</v>
          </cell>
          <cell r="AA303">
            <v>0</v>
          </cell>
        </row>
        <row r="304">
          <cell r="I304">
            <v>842</v>
          </cell>
          <cell r="O304">
            <v>0</v>
          </cell>
          <cell r="U304">
            <v>0</v>
          </cell>
          <cell r="AA304">
            <v>0</v>
          </cell>
          <cell r="AB304">
            <v>7</v>
          </cell>
        </row>
        <row r="305">
          <cell r="I305">
            <v>709</v>
          </cell>
          <cell r="O305">
            <v>0</v>
          </cell>
          <cell r="U305">
            <v>0</v>
          </cell>
          <cell r="AA305">
            <v>0</v>
          </cell>
        </row>
        <row r="306">
          <cell r="I306">
            <v>508</v>
          </cell>
          <cell r="O306">
            <v>0</v>
          </cell>
          <cell r="U306">
            <v>0</v>
          </cell>
          <cell r="AA306">
            <v>508</v>
          </cell>
          <cell r="AH306">
            <v>500</v>
          </cell>
        </row>
        <row r="307">
          <cell r="I307">
            <v>1091</v>
          </cell>
          <cell r="O307">
            <v>141</v>
          </cell>
          <cell r="U307">
            <v>0</v>
          </cell>
          <cell r="AA307">
            <v>522</v>
          </cell>
        </row>
        <row r="308">
          <cell r="I308">
            <v>1314</v>
          </cell>
          <cell r="O308">
            <v>419</v>
          </cell>
          <cell r="U308">
            <v>0</v>
          </cell>
          <cell r="AA308">
            <v>1197</v>
          </cell>
        </row>
        <row r="309">
          <cell r="I309">
            <v>396</v>
          </cell>
          <cell r="O309">
            <v>102</v>
          </cell>
          <cell r="U309">
            <v>0</v>
          </cell>
          <cell r="AA309">
            <v>185</v>
          </cell>
          <cell r="AH309">
            <v>100</v>
          </cell>
        </row>
        <row r="310">
          <cell r="I310">
            <v>482</v>
          </cell>
          <cell r="O310">
            <v>209</v>
          </cell>
          <cell r="U310">
            <v>0</v>
          </cell>
          <cell r="AA310">
            <v>281</v>
          </cell>
          <cell r="AB310">
            <v>62</v>
          </cell>
          <cell r="AH310">
            <v>200</v>
          </cell>
        </row>
        <row r="311">
          <cell r="I311">
            <v>927</v>
          </cell>
          <cell r="O311">
            <v>331</v>
          </cell>
          <cell r="U311">
            <v>0</v>
          </cell>
          <cell r="AA311">
            <v>555</v>
          </cell>
          <cell r="AB311">
            <v>22</v>
          </cell>
        </row>
        <row r="312">
          <cell r="I312">
            <v>861</v>
          </cell>
          <cell r="O312">
            <v>296</v>
          </cell>
          <cell r="U312">
            <v>0</v>
          </cell>
          <cell r="AA312">
            <v>533</v>
          </cell>
        </row>
        <row r="313">
          <cell r="I313">
            <v>0</v>
          </cell>
          <cell r="O313">
            <v>0</v>
          </cell>
          <cell r="U313">
            <v>0</v>
          </cell>
          <cell r="AA313">
            <v>0</v>
          </cell>
        </row>
        <row r="314">
          <cell r="I314">
            <v>218</v>
          </cell>
          <cell r="O314">
            <v>85</v>
          </cell>
          <cell r="U314">
            <v>0</v>
          </cell>
          <cell r="AA314">
            <v>112</v>
          </cell>
          <cell r="AB314">
            <v>38</v>
          </cell>
        </row>
        <row r="315">
          <cell r="I315">
            <v>848</v>
          </cell>
          <cell r="O315">
            <v>177</v>
          </cell>
          <cell r="U315">
            <v>0</v>
          </cell>
          <cell r="AA315">
            <v>294</v>
          </cell>
          <cell r="AB315">
            <v>66</v>
          </cell>
        </row>
        <row r="316">
          <cell r="I316">
            <v>701</v>
          </cell>
          <cell r="O316">
            <v>270</v>
          </cell>
          <cell r="U316">
            <v>0</v>
          </cell>
          <cell r="AA316">
            <v>350</v>
          </cell>
        </row>
        <row r="317">
          <cell r="I317">
            <v>689</v>
          </cell>
          <cell r="O317">
            <v>127</v>
          </cell>
          <cell r="U317">
            <v>0</v>
          </cell>
          <cell r="AA317">
            <v>240</v>
          </cell>
          <cell r="AB317">
            <v>54</v>
          </cell>
          <cell r="AC317">
            <v>141</v>
          </cell>
          <cell r="AJ317">
            <v>8</v>
          </cell>
        </row>
        <row r="318">
          <cell r="I318">
            <v>1546</v>
          </cell>
          <cell r="O318">
            <v>394</v>
          </cell>
          <cell r="U318">
            <v>0</v>
          </cell>
          <cell r="AA318">
            <v>769</v>
          </cell>
          <cell r="AB318">
            <v>17</v>
          </cell>
          <cell r="AC318">
            <v>923</v>
          </cell>
          <cell r="AJ318">
            <v>33</v>
          </cell>
        </row>
        <row r="319">
          <cell r="I319">
            <v>935</v>
          </cell>
          <cell r="O319">
            <v>410</v>
          </cell>
          <cell r="U319">
            <v>0</v>
          </cell>
          <cell r="AA319">
            <v>1141</v>
          </cell>
          <cell r="AJ319">
            <v>79</v>
          </cell>
        </row>
        <row r="320">
          <cell r="I320">
            <v>0</v>
          </cell>
          <cell r="O320">
            <v>0</v>
          </cell>
          <cell r="U320">
            <v>0</v>
          </cell>
          <cell r="AA320">
            <v>0</v>
          </cell>
        </row>
        <row r="321">
          <cell r="I321">
            <v>309</v>
          </cell>
          <cell r="O321">
            <v>84</v>
          </cell>
          <cell r="U321">
            <v>0</v>
          </cell>
          <cell r="AA321">
            <v>191</v>
          </cell>
          <cell r="AB321">
            <v>27</v>
          </cell>
        </row>
        <row r="322">
          <cell r="I322">
            <v>293</v>
          </cell>
          <cell r="O322">
            <v>129</v>
          </cell>
          <cell r="U322">
            <v>0</v>
          </cell>
          <cell r="AA322">
            <v>152</v>
          </cell>
          <cell r="AB322">
            <v>67</v>
          </cell>
        </row>
        <row r="323">
          <cell r="I323">
            <v>851</v>
          </cell>
          <cell r="O323">
            <v>226</v>
          </cell>
          <cell r="U323">
            <v>0</v>
          </cell>
          <cell r="AA323">
            <v>370</v>
          </cell>
          <cell r="AH323">
            <v>5116</v>
          </cell>
        </row>
        <row r="324">
          <cell r="I324">
            <v>273</v>
          </cell>
          <cell r="O324">
            <v>173</v>
          </cell>
          <cell r="U324">
            <v>0</v>
          </cell>
          <cell r="AA324">
            <v>283</v>
          </cell>
          <cell r="AB324">
            <v>7</v>
          </cell>
          <cell r="AH324">
            <v>5353</v>
          </cell>
        </row>
        <row r="325">
          <cell r="I325">
            <v>678</v>
          </cell>
          <cell r="O325">
            <v>245</v>
          </cell>
          <cell r="U325">
            <v>0</v>
          </cell>
          <cell r="AA325">
            <v>500</v>
          </cell>
          <cell r="AH325">
            <v>5113</v>
          </cell>
        </row>
        <row r="326">
          <cell r="I326">
            <v>617</v>
          </cell>
          <cell r="O326">
            <v>363</v>
          </cell>
          <cell r="U326">
            <v>0</v>
          </cell>
          <cell r="AA326">
            <v>784</v>
          </cell>
          <cell r="AH326">
            <v>5113</v>
          </cell>
        </row>
        <row r="327">
          <cell r="I327">
            <v>0</v>
          </cell>
          <cell r="O327">
            <v>0</v>
          </cell>
          <cell r="U327">
            <v>0</v>
          </cell>
          <cell r="AA327">
            <v>0</v>
          </cell>
        </row>
        <row r="328">
          <cell r="I328">
            <v>596</v>
          </cell>
          <cell r="O328">
            <v>118</v>
          </cell>
          <cell r="U328">
            <v>0</v>
          </cell>
          <cell r="AA328">
            <v>87</v>
          </cell>
          <cell r="AC328">
            <v>86</v>
          </cell>
        </row>
        <row r="329">
          <cell r="I329">
            <v>237</v>
          </cell>
          <cell r="O329">
            <v>27</v>
          </cell>
          <cell r="U329">
            <v>0</v>
          </cell>
          <cell r="AA329">
            <v>97</v>
          </cell>
          <cell r="AC329">
            <v>77</v>
          </cell>
        </row>
        <row r="330">
          <cell r="I330">
            <v>231</v>
          </cell>
          <cell r="O330">
            <v>61</v>
          </cell>
          <cell r="U330">
            <v>0</v>
          </cell>
          <cell r="AA330">
            <v>106</v>
          </cell>
          <cell r="AH330">
            <v>27963</v>
          </cell>
        </row>
        <row r="333">
          <cell r="I333">
            <v>307</v>
          </cell>
          <cell r="O333">
            <v>153</v>
          </cell>
          <cell r="U333">
            <v>0</v>
          </cell>
          <cell r="AA333">
            <v>222</v>
          </cell>
          <cell r="AB333">
            <v>35</v>
          </cell>
          <cell r="AH333">
            <v>944</v>
          </cell>
        </row>
        <row r="334">
          <cell r="I334">
            <v>1077</v>
          </cell>
          <cell r="O334">
            <v>349</v>
          </cell>
          <cell r="U334">
            <v>0</v>
          </cell>
          <cell r="AA334">
            <v>430</v>
          </cell>
          <cell r="AB334">
            <v>32</v>
          </cell>
          <cell r="AH334">
            <v>660</v>
          </cell>
        </row>
        <row r="335">
          <cell r="I335">
            <v>671</v>
          </cell>
          <cell r="O335">
            <v>302</v>
          </cell>
          <cell r="U335">
            <v>0</v>
          </cell>
          <cell r="AA335">
            <v>528</v>
          </cell>
        </row>
        <row r="336">
          <cell r="I336">
            <v>0</v>
          </cell>
        </row>
        <row r="337">
          <cell r="I337">
            <v>231</v>
          </cell>
          <cell r="O337">
            <v>138</v>
          </cell>
          <cell r="U337">
            <v>0</v>
          </cell>
          <cell r="AA337">
            <v>149</v>
          </cell>
          <cell r="AB337">
            <v>49</v>
          </cell>
          <cell r="AC337">
            <v>45</v>
          </cell>
        </row>
        <row r="338">
          <cell r="I338">
            <v>221</v>
          </cell>
          <cell r="O338">
            <v>41</v>
          </cell>
          <cell r="U338">
            <v>0</v>
          </cell>
          <cell r="AA338">
            <v>93</v>
          </cell>
        </row>
        <row r="339">
          <cell r="I339">
            <v>160</v>
          </cell>
          <cell r="O339">
            <v>78</v>
          </cell>
          <cell r="U339">
            <v>0</v>
          </cell>
          <cell r="AA339">
            <v>169</v>
          </cell>
          <cell r="AH339">
            <v>50</v>
          </cell>
        </row>
        <row r="340">
          <cell r="I340">
            <v>363</v>
          </cell>
          <cell r="O340">
            <v>172</v>
          </cell>
          <cell r="U340">
            <v>0</v>
          </cell>
          <cell r="AA340">
            <v>226</v>
          </cell>
          <cell r="AB340">
            <v>37</v>
          </cell>
        </row>
        <row r="341">
          <cell r="I341">
            <v>642</v>
          </cell>
          <cell r="O341">
            <v>259</v>
          </cell>
          <cell r="U341">
            <v>0</v>
          </cell>
          <cell r="AA341">
            <v>592</v>
          </cell>
          <cell r="AB341">
            <v>26</v>
          </cell>
        </row>
        <row r="342">
          <cell r="I342">
            <v>540</v>
          </cell>
          <cell r="O342">
            <v>298</v>
          </cell>
          <cell r="U342">
            <v>0</v>
          </cell>
          <cell r="AA342">
            <v>470</v>
          </cell>
        </row>
        <row r="343">
          <cell r="I343">
            <v>0</v>
          </cell>
          <cell r="O343">
            <v>0</v>
          </cell>
          <cell r="U343">
            <v>0</v>
          </cell>
          <cell r="AA343">
            <v>0</v>
          </cell>
          <cell r="AH343">
            <v>200</v>
          </cell>
        </row>
        <row r="344">
          <cell r="I344">
            <v>300</v>
          </cell>
          <cell r="O344">
            <v>81</v>
          </cell>
          <cell r="U344">
            <v>0</v>
          </cell>
          <cell r="AA344">
            <v>264</v>
          </cell>
          <cell r="AB344">
            <v>27</v>
          </cell>
          <cell r="AC344">
            <v>49</v>
          </cell>
        </row>
        <row r="345">
          <cell r="I345">
            <v>225</v>
          </cell>
          <cell r="O345">
            <v>70</v>
          </cell>
          <cell r="U345">
            <v>0</v>
          </cell>
          <cell r="AA345">
            <v>216</v>
          </cell>
          <cell r="AB345">
            <v>36</v>
          </cell>
        </row>
        <row r="346">
          <cell r="I346">
            <v>184</v>
          </cell>
          <cell r="O346">
            <v>233</v>
          </cell>
          <cell r="U346">
            <v>0</v>
          </cell>
          <cell r="AA346">
            <v>284</v>
          </cell>
        </row>
        <row r="347">
          <cell r="I347">
            <v>257</v>
          </cell>
          <cell r="O347">
            <v>107</v>
          </cell>
          <cell r="U347">
            <v>0</v>
          </cell>
          <cell r="AA347">
            <v>291</v>
          </cell>
        </row>
        <row r="348">
          <cell r="I348">
            <v>795</v>
          </cell>
          <cell r="O348">
            <v>309</v>
          </cell>
          <cell r="U348">
            <v>0</v>
          </cell>
          <cell r="AA348">
            <v>698</v>
          </cell>
          <cell r="AB348">
            <v>15</v>
          </cell>
        </row>
        <row r="349">
          <cell r="I349">
            <v>729</v>
          </cell>
          <cell r="O349">
            <v>283</v>
          </cell>
          <cell r="U349">
            <v>0</v>
          </cell>
          <cell r="AA349">
            <v>579</v>
          </cell>
        </row>
        <row r="350">
          <cell r="I350">
            <v>0</v>
          </cell>
          <cell r="O350">
            <v>0</v>
          </cell>
          <cell r="U350">
            <v>0</v>
          </cell>
          <cell r="AA350">
            <v>0</v>
          </cell>
        </row>
        <row r="351">
          <cell r="I351">
            <v>627</v>
          </cell>
          <cell r="O351">
            <v>91</v>
          </cell>
          <cell r="U351">
            <v>0</v>
          </cell>
          <cell r="AA351">
            <v>486</v>
          </cell>
          <cell r="AB351">
            <v>323</v>
          </cell>
          <cell r="AC351">
            <v>18</v>
          </cell>
        </row>
        <row r="352">
          <cell r="I352">
            <v>153</v>
          </cell>
          <cell r="O352">
            <v>108</v>
          </cell>
          <cell r="U352">
            <v>0</v>
          </cell>
          <cell r="AA352">
            <v>205</v>
          </cell>
          <cell r="AB352">
            <v>118</v>
          </cell>
        </row>
        <row r="353">
          <cell r="I353">
            <v>159</v>
          </cell>
          <cell r="O353">
            <v>154</v>
          </cell>
          <cell r="U353">
            <v>0</v>
          </cell>
          <cell r="AA353">
            <v>102</v>
          </cell>
        </row>
        <row r="354">
          <cell r="I354">
            <v>567</v>
          </cell>
          <cell r="O354">
            <v>93</v>
          </cell>
          <cell r="U354">
            <v>0</v>
          </cell>
          <cell r="AA354">
            <v>302</v>
          </cell>
          <cell r="AB354">
            <v>141</v>
          </cell>
        </row>
        <row r="355">
          <cell r="I355">
            <v>819</v>
          </cell>
          <cell r="O355">
            <v>383</v>
          </cell>
          <cell r="U355">
            <v>0</v>
          </cell>
          <cell r="AA355">
            <v>528</v>
          </cell>
          <cell r="AC355">
            <v>301</v>
          </cell>
          <cell r="AJ355">
            <v>171</v>
          </cell>
        </row>
        <row r="356">
          <cell r="I356">
            <v>593</v>
          </cell>
          <cell r="O356">
            <v>304</v>
          </cell>
          <cell r="U356">
            <v>0</v>
          </cell>
          <cell r="AA356">
            <v>478</v>
          </cell>
        </row>
        <row r="357">
          <cell r="I357">
            <v>0</v>
          </cell>
          <cell r="O357">
            <v>0</v>
          </cell>
          <cell r="U357">
            <v>0</v>
          </cell>
          <cell r="AA357">
            <v>0</v>
          </cell>
        </row>
        <row r="358">
          <cell r="I358">
            <v>158</v>
          </cell>
          <cell r="O358">
            <v>111</v>
          </cell>
          <cell r="U358">
            <v>0</v>
          </cell>
          <cell r="AA358">
            <v>124</v>
          </cell>
          <cell r="AB358">
            <v>23</v>
          </cell>
          <cell r="AC358">
            <v>19</v>
          </cell>
        </row>
        <row r="359">
          <cell r="I359">
            <v>127</v>
          </cell>
          <cell r="O359">
            <v>128</v>
          </cell>
          <cell r="U359">
            <v>0</v>
          </cell>
          <cell r="AA359">
            <v>85</v>
          </cell>
          <cell r="AB359">
            <v>36</v>
          </cell>
          <cell r="AC359">
            <v>17</v>
          </cell>
        </row>
        <row r="360">
          <cell r="I360">
            <v>232</v>
          </cell>
          <cell r="O360">
            <v>103</v>
          </cell>
          <cell r="U360">
            <v>0</v>
          </cell>
          <cell r="AA360">
            <v>252</v>
          </cell>
          <cell r="AH360">
            <v>200</v>
          </cell>
        </row>
        <row r="361">
          <cell r="I361">
            <v>175</v>
          </cell>
          <cell r="O361">
            <v>123</v>
          </cell>
          <cell r="U361">
            <v>0</v>
          </cell>
          <cell r="AA361">
            <v>117</v>
          </cell>
        </row>
        <row r="362">
          <cell r="I362">
            <v>865</v>
          </cell>
          <cell r="O362">
            <v>385</v>
          </cell>
          <cell r="U362">
            <v>0</v>
          </cell>
          <cell r="AA362">
            <v>429</v>
          </cell>
          <cell r="AB362">
            <v>42</v>
          </cell>
          <cell r="AH362">
            <v>14906</v>
          </cell>
        </row>
      </sheetData>
      <sheetData sheetId="7"/>
      <sheetData sheetId="8"/>
      <sheetData sheetId="9">
        <row r="6">
          <cell r="B6">
            <v>0</v>
          </cell>
        </row>
        <row r="7">
          <cell r="B7">
            <v>16</v>
          </cell>
        </row>
        <row r="8">
          <cell r="B8">
            <v>0</v>
          </cell>
        </row>
        <row r="9">
          <cell r="B9">
            <v>2</v>
          </cell>
        </row>
        <row r="10">
          <cell r="B10">
            <v>3</v>
          </cell>
        </row>
        <row r="11">
          <cell r="B11">
            <v>16</v>
          </cell>
        </row>
        <row r="12">
          <cell r="B12">
            <v>8</v>
          </cell>
        </row>
        <row r="13">
          <cell r="B13">
            <v>0</v>
          </cell>
        </row>
        <row r="14">
          <cell r="B14">
            <v>4</v>
          </cell>
        </row>
        <row r="15">
          <cell r="B15">
            <v>4</v>
          </cell>
        </row>
        <row r="16">
          <cell r="B16">
            <v>1</v>
          </cell>
        </row>
        <row r="17">
          <cell r="B17">
            <v>3</v>
          </cell>
        </row>
        <row r="18">
          <cell r="B18">
            <v>17</v>
          </cell>
        </row>
        <row r="19">
          <cell r="B19">
            <v>1</v>
          </cell>
        </row>
        <row r="20">
          <cell r="B20">
            <v>0</v>
          </cell>
        </row>
        <row r="21">
          <cell r="B21">
            <v>2</v>
          </cell>
        </row>
        <row r="22">
          <cell r="B22">
            <v>0</v>
          </cell>
        </row>
        <row r="23">
          <cell r="B23">
            <v>0</v>
          </cell>
        </row>
        <row r="24">
          <cell r="B24">
            <v>1</v>
          </cell>
        </row>
        <row r="25">
          <cell r="B25">
            <v>3</v>
          </cell>
        </row>
        <row r="26">
          <cell r="B26">
            <v>5</v>
          </cell>
        </row>
        <row r="27">
          <cell r="B27">
            <v>0</v>
          </cell>
        </row>
        <row r="28">
          <cell r="B28">
            <v>2</v>
          </cell>
        </row>
        <row r="29">
          <cell r="B29">
            <v>0</v>
          </cell>
        </row>
        <row r="30">
          <cell r="B30">
            <v>12</v>
          </cell>
        </row>
        <row r="31">
          <cell r="B31">
            <v>0</v>
          </cell>
        </row>
        <row r="32">
          <cell r="B32">
            <v>3</v>
          </cell>
        </row>
        <row r="33">
          <cell r="B33">
            <v>0</v>
          </cell>
        </row>
        <row r="34">
          <cell r="B34">
            <v>0</v>
          </cell>
        </row>
        <row r="35">
          <cell r="B35">
            <v>1</v>
          </cell>
        </row>
        <row r="36">
          <cell r="B36">
            <v>0</v>
          </cell>
        </row>
        <row r="39">
          <cell r="B39">
            <v>0</v>
          </cell>
        </row>
        <row r="40">
          <cell r="B40">
            <v>1</v>
          </cell>
        </row>
        <row r="41">
          <cell r="B41">
            <v>3</v>
          </cell>
        </row>
        <row r="42">
          <cell r="B42">
            <v>0</v>
          </cell>
        </row>
        <row r="43">
          <cell r="B43">
            <v>0</v>
          </cell>
        </row>
        <row r="44">
          <cell r="B44">
            <v>2</v>
          </cell>
        </row>
        <row r="45">
          <cell r="B45">
            <v>2</v>
          </cell>
        </row>
        <row r="46">
          <cell r="B46">
            <v>2</v>
          </cell>
        </row>
        <row r="47">
          <cell r="B47">
            <v>1</v>
          </cell>
        </row>
        <row r="48">
          <cell r="B48">
            <v>0</v>
          </cell>
        </row>
        <row r="49">
          <cell r="B49">
            <v>10</v>
          </cell>
        </row>
        <row r="50">
          <cell r="B50">
            <v>5</v>
          </cell>
        </row>
        <row r="51">
          <cell r="B51">
            <v>0</v>
          </cell>
        </row>
        <row r="52">
          <cell r="B52">
            <v>2</v>
          </cell>
        </row>
        <row r="53">
          <cell r="B53">
            <v>0</v>
          </cell>
        </row>
        <row r="54">
          <cell r="B54">
            <v>2</v>
          </cell>
        </row>
        <row r="55">
          <cell r="B55">
            <v>3</v>
          </cell>
        </row>
        <row r="56">
          <cell r="B56">
            <v>3</v>
          </cell>
        </row>
        <row r="57">
          <cell r="B57">
            <v>0</v>
          </cell>
        </row>
        <row r="58">
          <cell r="B58">
            <v>0</v>
          </cell>
        </row>
        <row r="59">
          <cell r="B59">
            <v>0</v>
          </cell>
        </row>
        <row r="60">
          <cell r="B60">
            <v>3</v>
          </cell>
        </row>
        <row r="61">
          <cell r="B61">
            <v>4</v>
          </cell>
        </row>
        <row r="62">
          <cell r="B62">
            <v>2</v>
          </cell>
        </row>
        <row r="63">
          <cell r="B63">
            <v>0</v>
          </cell>
        </row>
        <row r="64">
          <cell r="B64">
            <v>0</v>
          </cell>
        </row>
        <row r="65">
          <cell r="B65">
            <v>0</v>
          </cell>
        </row>
        <row r="66">
          <cell r="B66">
            <v>2</v>
          </cell>
        </row>
        <row r="67">
          <cell r="B67">
            <v>1</v>
          </cell>
        </row>
        <row r="70">
          <cell r="B70">
            <v>0</v>
          </cell>
        </row>
        <row r="71">
          <cell r="B71">
            <v>4</v>
          </cell>
        </row>
        <row r="72">
          <cell r="B72">
            <v>6</v>
          </cell>
        </row>
        <row r="73">
          <cell r="B73">
            <v>0</v>
          </cell>
        </row>
        <row r="74">
          <cell r="B74">
            <v>0</v>
          </cell>
        </row>
        <row r="75">
          <cell r="B75">
            <v>4</v>
          </cell>
        </row>
        <row r="76">
          <cell r="B76">
            <v>0</v>
          </cell>
        </row>
        <row r="77">
          <cell r="B77">
            <v>1</v>
          </cell>
        </row>
        <row r="78">
          <cell r="B78">
            <v>3</v>
          </cell>
        </row>
        <row r="79">
          <cell r="B79">
            <v>0</v>
          </cell>
        </row>
        <row r="80">
          <cell r="B80">
            <v>0</v>
          </cell>
        </row>
        <row r="81">
          <cell r="B81">
            <v>27</v>
          </cell>
        </row>
        <row r="82">
          <cell r="B82">
            <v>2</v>
          </cell>
        </row>
        <row r="83">
          <cell r="B83">
            <v>2</v>
          </cell>
        </row>
        <row r="84">
          <cell r="B84">
            <v>10</v>
          </cell>
        </row>
        <row r="85">
          <cell r="B85">
            <v>3</v>
          </cell>
        </row>
        <row r="86">
          <cell r="B86">
            <v>12</v>
          </cell>
        </row>
        <row r="87">
          <cell r="B87">
            <v>0</v>
          </cell>
        </row>
        <row r="88">
          <cell r="B88">
            <v>1</v>
          </cell>
        </row>
        <row r="89">
          <cell r="B89">
            <v>2</v>
          </cell>
        </row>
        <row r="90">
          <cell r="B90">
            <v>2</v>
          </cell>
        </row>
        <row r="91">
          <cell r="B91">
            <v>3</v>
          </cell>
        </row>
        <row r="92">
          <cell r="B92">
            <v>9</v>
          </cell>
        </row>
        <row r="93">
          <cell r="B93">
            <v>4</v>
          </cell>
        </row>
        <row r="94">
          <cell r="B94">
            <v>0</v>
          </cell>
        </row>
        <row r="95">
          <cell r="B95">
            <v>14</v>
          </cell>
        </row>
        <row r="96">
          <cell r="B96">
            <v>0</v>
          </cell>
        </row>
        <row r="97">
          <cell r="B97">
            <v>60</v>
          </cell>
        </row>
        <row r="98">
          <cell r="B98">
            <v>2</v>
          </cell>
        </row>
        <row r="99">
          <cell r="B99">
            <v>28</v>
          </cell>
        </row>
        <row r="100">
          <cell r="B100">
            <v>20</v>
          </cell>
        </row>
        <row r="103">
          <cell r="B103">
            <v>0</v>
          </cell>
        </row>
        <row r="104">
          <cell r="B104">
            <v>11</v>
          </cell>
        </row>
        <row r="105">
          <cell r="B105">
            <v>6</v>
          </cell>
        </row>
        <row r="106">
          <cell r="B106">
            <v>24</v>
          </cell>
        </row>
        <row r="107">
          <cell r="B107">
            <v>0</v>
          </cell>
        </row>
        <row r="108">
          <cell r="B108">
            <v>12</v>
          </cell>
        </row>
        <row r="109">
          <cell r="B109">
            <v>31</v>
          </cell>
        </row>
        <row r="110">
          <cell r="B110">
            <v>0</v>
          </cell>
        </row>
        <row r="111">
          <cell r="B111">
            <v>16</v>
          </cell>
        </row>
        <row r="112">
          <cell r="B112">
            <v>54</v>
          </cell>
        </row>
        <row r="113">
          <cell r="B113">
            <v>46</v>
          </cell>
        </row>
        <row r="114">
          <cell r="B114">
            <v>7</v>
          </cell>
        </row>
        <row r="115">
          <cell r="B115">
            <v>2</v>
          </cell>
        </row>
        <row r="116">
          <cell r="B116">
            <v>19</v>
          </cell>
        </row>
        <row r="117">
          <cell r="B117">
            <v>0</v>
          </cell>
        </row>
        <row r="118">
          <cell r="B118">
            <v>5</v>
          </cell>
        </row>
        <row r="119">
          <cell r="B119">
            <v>2</v>
          </cell>
        </row>
        <row r="120">
          <cell r="B120">
            <v>0</v>
          </cell>
        </row>
        <row r="121">
          <cell r="B121">
            <v>7</v>
          </cell>
        </row>
        <row r="122">
          <cell r="B122">
            <v>1</v>
          </cell>
        </row>
        <row r="123">
          <cell r="B123">
            <v>4</v>
          </cell>
        </row>
        <row r="124">
          <cell r="B124">
            <v>0</v>
          </cell>
        </row>
        <row r="125">
          <cell r="B125">
            <v>5</v>
          </cell>
        </row>
        <row r="126">
          <cell r="B126">
            <v>6</v>
          </cell>
        </row>
        <row r="127">
          <cell r="B127">
            <v>1</v>
          </cell>
        </row>
        <row r="128">
          <cell r="B128">
            <v>3</v>
          </cell>
        </row>
        <row r="129">
          <cell r="B129">
            <v>7</v>
          </cell>
        </row>
        <row r="130">
          <cell r="B130">
            <v>3</v>
          </cell>
        </row>
        <row r="131">
          <cell r="B131">
            <v>0</v>
          </cell>
        </row>
        <row r="132">
          <cell r="B132">
            <v>3</v>
          </cell>
        </row>
        <row r="135">
          <cell r="B135">
            <v>6</v>
          </cell>
        </row>
        <row r="136">
          <cell r="B136">
            <v>11</v>
          </cell>
        </row>
        <row r="137">
          <cell r="B137">
            <v>8</v>
          </cell>
        </row>
        <row r="138">
          <cell r="B138">
            <v>8</v>
          </cell>
        </row>
        <row r="139">
          <cell r="B139">
            <v>22</v>
          </cell>
        </row>
        <row r="140">
          <cell r="B140">
            <v>6</v>
          </cell>
        </row>
        <row r="141">
          <cell r="B141">
            <v>0</v>
          </cell>
        </row>
        <row r="142">
          <cell r="B142">
            <v>36</v>
          </cell>
        </row>
        <row r="143">
          <cell r="B143">
            <v>4</v>
          </cell>
        </row>
        <row r="144">
          <cell r="B144">
            <v>12</v>
          </cell>
        </row>
        <row r="145">
          <cell r="B145">
            <v>2</v>
          </cell>
        </row>
        <row r="146">
          <cell r="B146">
            <v>28</v>
          </cell>
        </row>
        <row r="147">
          <cell r="B147">
            <v>0</v>
          </cell>
        </row>
        <row r="148">
          <cell r="B148">
            <v>66</v>
          </cell>
        </row>
        <row r="149">
          <cell r="B149">
            <v>9</v>
          </cell>
        </row>
        <row r="150">
          <cell r="B150">
            <v>2</v>
          </cell>
        </row>
        <row r="151">
          <cell r="B151">
            <v>46</v>
          </cell>
        </row>
        <row r="152">
          <cell r="B152">
            <v>5</v>
          </cell>
        </row>
        <row r="153">
          <cell r="B153">
            <v>7</v>
          </cell>
        </row>
        <row r="154">
          <cell r="B154">
            <v>0</v>
          </cell>
        </row>
        <row r="155">
          <cell r="B155">
            <v>11</v>
          </cell>
        </row>
        <row r="156">
          <cell r="B156">
            <v>0</v>
          </cell>
        </row>
        <row r="157">
          <cell r="B157">
            <v>7</v>
          </cell>
        </row>
        <row r="158">
          <cell r="B158">
            <v>31</v>
          </cell>
        </row>
        <row r="159">
          <cell r="B159">
            <v>0</v>
          </cell>
        </row>
        <row r="160">
          <cell r="B160">
            <v>5</v>
          </cell>
        </row>
        <row r="161">
          <cell r="B161">
            <v>0</v>
          </cell>
        </row>
        <row r="162">
          <cell r="B162">
            <v>6</v>
          </cell>
        </row>
        <row r="163">
          <cell r="B163">
            <v>31</v>
          </cell>
        </row>
        <row r="164">
          <cell r="B164">
            <v>0</v>
          </cell>
        </row>
        <row r="165">
          <cell r="B165">
            <v>0</v>
          </cell>
        </row>
        <row r="168">
          <cell r="B168">
            <v>16</v>
          </cell>
        </row>
        <row r="169">
          <cell r="B169">
            <v>15</v>
          </cell>
        </row>
        <row r="170">
          <cell r="B170">
            <v>0</v>
          </cell>
        </row>
        <row r="171">
          <cell r="B171">
            <v>6</v>
          </cell>
        </row>
        <row r="172">
          <cell r="B172">
            <v>0</v>
          </cell>
        </row>
        <row r="173">
          <cell r="B173">
            <v>21</v>
          </cell>
        </row>
        <row r="174">
          <cell r="B174">
            <v>2</v>
          </cell>
        </row>
        <row r="175">
          <cell r="B175">
            <v>8</v>
          </cell>
        </row>
        <row r="176">
          <cell r="B176">
            <v>3</v>
          </cell>
        </row>
        <row r="177">
          <cell r="B177">
            <v>0</v>
          </cell>
        </row>
        <row r="178">
          <cell r="B178">
            <v>12</v>
          </cell>
        </row>
        <row r="179">
          <cell r="B179">
            <v>6</v>
          </cell>
        </row>
        <row r="180">
          <cell r="B180">
            <v>29</v>
          </cell>
        </row>
        <row r="181">
          <cell r="B181">
            <v>7</v>
          </cell>
        </row>
        <row r="182">
          <cell r="B182">
            <v>3</v>
          </cell>
        </row>
        <row r="183">
          <cell r="B183">
            <v>5</v>
          </cell>
        </row>
        <row r="184">
          <cell r="B184">
            <v>0</v>
          </cell>
        </row>
        <row r="185">
          <cell r="B185">
            <v>24</v>
          </cell>
        </row>
        <row r="186">
          <cell r="B186">
            <v>0</v>
          </cell>
        </row>
        <row r="187">
          <cell r="B187">
            <v>39</v>
          </cell>
        </row>
        <row r="188">
          <cell r="B188">
            <v>0</v>
          </cell>
        </row>
        <row r="189">
          <cell r="B189">
            <v>33</v>
          </cell>
        </row>
        <row r="190">
          <cell r="B190">
            <v>10</v>
          </cell>
        </row>
        <row r="191">
          <cell r="B191">
            <v>0</v>
          </cell>
        </row>
        <row r="192">
          <cell r="B192">
            <v>14</v>
          </cell>
        </row>
        <row r="193">
          <cell r="B193">
            <v>4</v>
          </cell>
        </row>
        <row r="194">
          <cell r="B194">
            <v>0</v>
          </cell>
        </row>
        <row r="195">
          <cell r="B195">
            <v>4</v>
          </cell>
        </row>
        <row r="196">
          <cell r="B196">
            <v>17</v>
          </cell>
        </row>
        <row r="197">
          <cell r="B197">
            <v>25</v>
          </cell>
        </row>
        <row r="200">
          <cell r="B200">
            <v>0</v>
          </cell>
        </row>
        <row r="201">
          <cell r="B201">
            <v>2</v>
          </cell>
        </row>
        <row r="202">
          <cell r="B202">
            <v>3</v>
          </cell>
        </row>
        <row r="203">
          <cell r="B203">
            <v>3</v>
          </cell>
        </row>
        <row r="204">
          <cell r="B204">
            <v>8</v>
          </cell>
        </row>
        <row r="205">
          <cell r="B205">
            <v>1</v>
          </cell>
        </row>
        <row r="206">
          <cell r="B206">
            <v>15</v>
          </cell>
        </row>
        <row r="207">
          <cell r="B207">
            <v>0</v>
          </cell>
        </row>
        <row r="208">
          <cell r="B208">
            <v>9</v>
          </cell>
        </row>
        <row r="209">
          <cell r="B209">
            <v>3</v>
          </cell>
        </row>
        <row r="210">
          <cell r="B210">
            <v>0</v>
          </cell>
        </row>
        <row r="211">
          <cell r="B211">
            <v>8</v>
          </cell>
        </row>
        <row r="212">
          <cell r="B212">
            <v>3</v>
          </cell>
        </row>
        <row r="213">
          <cell r="B213">
            <v>24</v>
          </cell>
        </row>
        <row r="214">
          <cell r="B214">
            <v>0</v>
          </cell>
        </row>
        <row r="215">
          <cell r="B215">
            <v>9</v>
          </cell>
        </row>
        <row r="216">
          <cell r="B216">
            <v>7</v>
          </cell>
        </row>
        <row r="217">
          <cell r="B217">
            <v>2</v>
          </cell>
        </row>
        <row r="218">
          <cell r="B218">
            <v>21</v>
          </cell>
        </row>
        <row r="219">
          <cell r="B219">
            <v>0</v>
          </cell>
        </row>
        <row r="220">
          <cell r="B220">
            <v>17</v>
          </cell>
        </row>
        <row r="221">
          <cell r="B221">
            <v>0</v>
          </cell>
        </row>
        <row r="222">
          <cell r="B222">
            <v>1</v>
          </cell>
        </row>
        <row r="223">
          <cell r="B223">
            <v>32</v>
          </cell>
        </row>
        <row r="224">
          <cell r="B224">
            <v>2</v>
          </cell>
        </row>
        <row r="225">
          <cell r="B225">
            <v>4</v>
          </cell>
        </row>
        <row r="226">
          <cell r="B226">
            <v>16</v>
          </cell>
        </row>
        <row r="227">
          <cell r="B227">
            <v>24</v>
          </cell>
        </row>
        <row r="228">
          <cell r="B228">
            <v>0</v>
          </cell>
        </row>
        <row r="229">
          <cell r="B229">
            <v>3</v>
          </cell>
        </row>
        <row r="230">
          <cell r="B230">
            <v>4</v>
          </cell>
        </row>
        <row r="233">
          <cell r="B233">
            <v>4</v>
          </cell>
        </row>
        <row r="234">
          <cell r="B234">
            <v>4</v>
          </cell>
        </row>
        <row r="235">
          <cell r="B235">
            <v>7</v>
          </cell>
        </row>
        <row r="236">
          <cell r="B236">
            <v>28</v>
          </cell>
        </row>
        <row r="237">
          <cell r="B237">
            <v>0</v>
          </cell>
        </row>
        <row r="238">
          <cell r="B238">
            <v>14</v>
          </cell>
        </row>
        <row r="239">
          <cell r="B239">
            <v>4</v>
          </cell>
        </row>
        <row r="240">
          <cell r="B240">
            <v>17</v>
          </cell>
        </row>
        <row r="241">
          <cell r="B241">
            <v>6</v>
          </cell>
        </row>
        <row r="242">
          <cell r="B242">
            <v>5</v>
          </cell>
        </row>
        <row r="243">
          <cell r="B243">
            <v>6</v>
          </cell>
        </row>
        <row r="244">
          <cell r="B244">
            <v>0</v>
          </cell>
        </row>
        <row r="245">
          <cell r="B245">
            <v>3</v>
          </cell>
        </row>
        <row r="246">
          <cell r="B246">
            <v>38</v>
          </cell>
        </row>
        <row r="247">
          <cell r="B247">
            <v>1</v>
          </cell>
        </row>
        <row r="248">
          <cell r="B248">
            <v>0</v>
          </cell>
        </row>
        <row r="249">
          <cell r="B249">
            <v>4</v>
          </cell>
        </row>
        <row r="250">
          <cell r="B250">
            <v>6</v>
          </cell>
        </row>
        <row r="251">
          <cell r="B251">
            <v>0</v>
          </cell>
        </row>
        <row r="252">
          <cell r="B252">
            <v>5</v>
          </cell>
        </row>
        <row r="253">
          <cell r="B253">
            <v>10</v>
          </cell>
        </row>
        <row r="254">
          <cell r="B254">
            <v>3</v>
          </cell>
        </row>
        <row r="255">
          <cell r="B255">
            <v>2</v>
          </cell>
        </row>
        <row r="256">
          <cell r="B256">
            <v>3</v>
          </cell>
        </row>
        <row r="257">
          <cell r="B257">
            <v>7</v>
          </cell>
        </row>
        <row r="258">
          <cell r="B258">
            <v>0</v>
          </cell>
        </row>
        <row r="259">
          <cell r="B259">
            <v>5</v>
          </cell>
        </row>
        <row r="260">
          <cell r="B260">
            <v>38</v>
          </cell>
        </row>
        <row r="261">
          <cell r="B261">
            <v>14</v>
          </cell>
        </row>
        <row r="262">
          <cell r="B262">
            <v>6</v>
          </cell>
        </row>
        <row r="263">
          <cell r="B263">
            <v>2</v>
          </cell>
        </row>
        <row r="266">
          <cell r="B266">
            <v>4</v>
          </cell>
        </row>
        <row r="267">
          <cell r="B267">
            <v>0</v>
          </cell>
        </row>
        <row r="268">
          <cell r="B268">
            <v>5</v>
          </cell>
        </row>
        <row r="269">
          <cell r="B269">
            <v>0</v>
          </cell>
        </row>
        <row r="270">
          <cell r="B270">
            <v>3</v>
          </cell>
        </row>
        <row r="271">
          <cell r="B271">
            <v>16</v>
          </cell>
        </row>
        <row r="272">
          <cell r="B272">
            <v>65</v>
          </cell>
        </row>
        <row r="273">
          <cell r="B273">
            <v>1</v>
          </cell>
        </row>
        <row r="274">
          <cell r="B274">
            <v>0</v>
          </cell>
        </row>
        <row r="275">
          <cell r="B275">
            <v>5</v>
          </cell>
        </row>
        <row r="276">
          <cell r="B276">
            <v>9</v>
          </cell>
        </row>
        <row r="277">
          <cell r="B277">
            <v>0</v>
          </cell>
        </row>
        <row r="278">
          <cell r="B278">
            <v>1</v>
          </cell>
        </row>
        <row r="279">
          <cell r="B279">
            <v>7</v>
          </cell>
        </row>
        <row r="280">
          <cell r="B280">
            <v>50</v>
          </cell>
        </row>
        <row r="281">
          <cell r="B281">
            <v>25</v>
          </cell>
        </row>
        <row r="282">
          <cell r="B282">
            <v>0</v>
          </cell>
        </row>
        <row r="283">
          <cell r="B283">
            <v>9</v>
          </cell>
        </row>
        <row r="284">
          <cell r="B284">
            <v>0</v>
          </cell>
        </row>
        <row r="285">
          <cell r="B285">
            <v>1</v>
          </cell>
        </row>
        <row r="286">
          <cell r="B286">
            <v>1</v>
          </cell>
        </row>
        <row r="287">
          <cell r="B287">
            <v>5</v>
          </cell>
        </row>
        <row r="288">
          <cell r="B288">
            <v>0</v>
          </cell>
        </row>
        <row r="289">
          <cell r="B289">
            <v>6</v>
          </cell>
        </row>
        <row r="290">
          <cell r="B290">
            <v>5</v>
          </cell>
        </row>
        <row r="291">
          <cell r="B291">
            <v>2</v>
          </cell>
        </row>
        <row r="292">
          <cell r="B292">
            <v>2</v>
          </cell>
        </row>
        <row r="293">
          <cell r="B293">
            <v>2</v>
          </cell>
        </row>
        <row r="294">
          <cell r="B294">
            <v>5</v>
          </cell>
        </row>
        <row r="295">
          <cell r="B295">
            <v>0</v>
          </cell>
        </row>
        <row r="298">
          <cell r="B298">
            <v>12</v>
          </cell>
        </row>
        <row r="299">
          <cell r="B299">
            <v>4</v>
          </cell>
        </row>
        <row r="300">
          <cell r="B300">
            <v>7</v>
          </cell>
        </row>
        <row r="301">
          <cell r="B301">
            <v>7</v>
          </cell>
        </row>
        <row r="302">
          <cell r="B302">
            <v>2</v>
          </cell>
        </row>
        <row r="303">
          <cell r="B303">
            <v>1</v>
          </cell>
        </row>
        <row r="304">
          <cell r="B304">
            <v>16</v>
          </cell>
        </row>
        <row r="305">
          <cell r="B305">
            <v>7</v>
          </cell>
        </row>
        <row r="306">
          <cell r="B306">
            <v>31</v>
          </cell>
        </row>
        <row r="307">
          <cell r="B307">
            <v>4</v>
          </cell>
        </row>
        <row r="308">
          <cell r="B308">
            <v>9</v>
          </cell>
        </row>
        <row r="309">
          <cell r="B309">
            <v>6</v>
          </cell>
        </row>
        <row r="310">
          <cell r="B310">
            <v>28</v>
          </cell>
        </row>
        <row r="311">
          <cell r="B311">
            <v>0</v>
          </cell>
        </row>
        <row r="312">
          <cell r="B312">
            <v>13</v>
          </cell>
        </row>
        <row r="313">
          <cell r="B313">
            <v>14</v>
          </cell>
        </row>
        <row r="314">
          <cell r="B314">
            <v>11</v>
          </cell>
        </row>
        <row r="315">
          <cell r="B315">
            <v>43</v>
          </cell>
        </row>
        <row r="316">
          <cell r="B316">
            <v>1</v>
          </cell>
        </row>
        <row r="317">
          <cell r="B317">
            <v>4</v>
          </cell>
        </row>
        <row r="318">
          <cell r="B318">
            <v>0</v>
          </cell>
        </row>
        <row r="319">
          <cell r="B319">
            <v>46</v>
          </cell>
        </row>
        <row r="320">
          <cell r="B320">
            <v>4</v>
          </cell>
        </row>
        <row r="321">
          <cell r="B321">
            <v>12</v>
          </cell>
        </row>
        <row r="322">
          <cell r="B322">
            <v>12</v>
          </cell>
        </row>
        <row r="323">
          <cell r="B323">
            <v>2</v>
          </cell>
        </row>
        <row r="324">
          <cell r="B324">
            <v>32</v>
          </cell>
        </row>
        <row r="325">
          <cell r="B325">
            <v>0</v>
          </cell>
        </row>
        <row r="326">
          <cell r="B326">
            <v>6</v>
          </cell>
        </row>
        <row r="327">
          <cell r="B327">
            <v>4</v>
          </cell>
        </row>
        <row r="328">
          <cell r="B328">
            <v>42</v>
          </cell>
        </row>
        <row r="331">
          <cell r="B331">
            <v>63</v>
          </cell>
        </row>
        <row r="332">
          <cell r="B332">
            <v>70</v>
          </cell>
        </row>
        <row r="333">
          <cell r="B333">
            <v>42</v>
          </cell>
        </row>
        <row r="334">
          <cell r="B334">
            <v>0</v>
          </cell>
        </row>
        <row r="335">
          <cell r="B335">
            <v>5</v>
          </cell>
        </row>
        <row r="336">
          <cell r="B336">
            <v>60</v>
          </cell>
        </row>
        <row r="337">
          <cell r="B337">
            <v>4</v>
          </cell>
        </row>
        <row r="338">
          <cell r="B338">
            <v>24</v>
          </cell>
        </row>
        <row r="339">
          <cell r="B339">
            <v>2</v>
          </cell>
        </row>
        <row r="340">
          <cell r="B340">
            <v>10</v>
          </cell>
        </row>
        <row r="341">
          <cell r="B341">
            <v>0</v>
          </cell>
        </row>
        <row r="342">
          <cell r="B342">
            <v>44</v>
          </cell>
        </row>
        <row r="343">
          <cell r="B343">
            <v>5</v>
          </cell>
        </row>
        <row r="344">
          <cell r="B344">
            <v>33</v>
          </cell>
        </row>
        <row r="345">
          <cell r="B345">
            <v>23</v>
          </cell>
        </row>
        <row r="346">
          <cell r="B346">
            <v>12</v>
          </cell>
        </row>
        <row r="347">
          <cell r="B347">
            <v>20</v>
          </cell>
        </row>
        <row r="348">
          <cell r="B348">
            <v>0</v>
          </cell>
        </row>
        <row r="349">
          <cell r="B349">
            <v>12</v>
          </cell>
        </row>
        <row r="350">
          <cell r="B350">
            <v>3</v>
          </cell>
        </row>
        <row r="351">
          <cell r="B351">
            <v>30</v>
          </cell>
        </row>
        <row r="352">
          <cell r="B352">
            <v>62</v>
          </cell>
        </row>
        <row r="353">
          <cell r="B353">
            <v>11</v>
          </cell>
        </row>
        <row r="354">
          <cell r="B354">
            <v>5</v>
          </cell>
        </row>
        <row r="355">
          <cell r="B355">
            <v>0</v>
          </cell>
        </row>
        <row r="356">
          <cell r="B356">
            <v>3</v>
          </cell>
        </row>
        <row r="357">
          <cell r="B357">
            <v>4</v>
          </cell>
        </row>
        <row r="358">
          <cell r="B358">
            <v>12</v>
          </cell>
        </row>
        <row r="359">
          <cell r="B359">
            <v>0</v>
          </cell>
        </row>
        <row r="360">
          <cell r="B360">
            <v>2</v>
          </cell>
        </row>
      </sheetData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C958D-06C5-4F29-9C60-6C76606CE227}">
  <sheetPr>
    <tabColor theme="3" tint="0.79998168889431442"/>
  </sheetPr>
  <dimension ref="B1:R360"/>
  <sheetViews>
    <sheetView tabSelected="1" zoomScaleNormal="100" workbookViewId="0">
      <selection activeCell="T341" sqref="T341"/>
    </sheetView>
  </sheetViews>
  <sheetFormatPr defaultColWidth="10" defaultRowHeight="16.5" x14ac:dyDescent="0.3"/>
  <cols>
    <col min="1" max="1" width="6.125" style="10" customWidth="1"/>
    <col min="2" max="2" width="7.375" style="10" customWidth="1"/>
    <col min="3" max="3" width="22" style="11" hidden="1" customWidth="1"/>
    <col min="4" max="4" width="10.5" style="12" customWidth="1"/>
    <col min="5" max="5" width="9.5" style="10" customWidth="1"/>
    <col min="6" max="6" width="10" style="12"/>
    <col min="7" max="7" width="11.875" style="10" customWidth="1"/>
    <col min="8" max="8" width="10.375" style="10" customWidth="1"/>
    <col min="9" max="9" width="10.125" style="10" customWidth="1"/>
    <col min="10" max="10" width="9.5" style="10" customWidth="1"/>
    <col min="11" max="11" width="9.5" style="13" customWidth="1"/>
    <col min="12" max="12" width="9.125" style="13" customWidth="1"/>
    <col min="13" max="13" width="9.75" style="13" customWidth="1"/>
    <col min="14" max="14" width="11.125" style="10" customWidth="1"/>
    <col min="15" max="15" width="9.75" style="10" bestFit="1" customWidth="1"/>
    <col min="16" max="16" width="7.375" style="10" bestFit="1" customWidth="1"/>
    <col min="17" max="16384" width="10" style="10"/>
  </cols>
  <sheetData>
    <row r="1" spans="2:18" ht="24.75" customHeight="1" thickBot="1" x14ac:dyDescent="0.35">
      <c r="B1" s="140" t="s">
        <v>24</v>
      </c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</row>
    <row r="2" spans="2:18" s="13" customFormat="1" ht="19.5" customHeight="1" thickBot="1" x14ac:dyDescent="0.35">
      <c r="B2" s="134" t="s">
        <v>0</v>
      </c>
      <c r="C2" s="136" t="s">
        <v>25</v>
      </c>
      <c r="D2" s="138" t="s">
        <v>1</v>
      </c>
      <c r="E2" s="136"/>
      <c r="F2" s="136"/>
      <c r="G2" s="136"/>
      <c r="H2" s="136"/>
      <c r="I2" s="136"/>
      <c r="J2" s="136"/>
      <c r="K2" s="136"/>
      <c r="L2" s="136"/>
      <c r="M2" s="136"/>
      <c r="N2" s="139"/>
      <c r="O2" s="138" t="s">
        <v>2</v>
      </c>
      <c r="P2" s="139"/>
    </row>
    <row r="3" spans="2:18" s="13" customFormat="1" ht="25.5" customHeight="1" thickBot="1" x14ac:dyDescent="0.35">
      <c r="B3" s="135"/>
      <c r="C3" s="137"/>
      <c r="D3" s="14" t="s">
        <v>3</v>
      </c>
      <c r="E3" s="15" t="s">
        <v>4</v>
      </c>
      <c r="F3" s="16" t="s">
        <v>5</v>
      </c>
      <c r="G3" s="17" t="s">
        <v>6</v>
      </c>
      <c r="H3" s="18" t="s">
        <v>7</v>
      </c>
      <c r="I3" s="15" t="s">
        <v>4</v>
      </c>
      <c r="J3" s="17" t="s">
        <v>8</v>
      </c>
      <c r="K3" s="19" t="s">
        <v>9</v>
      </c>
      <c r="L3" s="19" t="s">
        <v>10</v>
      </c>
      <c r="M3" s="19" t="s">
        <v>11</v>
      </c>
      <c r="N3" s="18" t="s">
        <v>12</v>
      </c>
      <c r="O3" s="20" t="s">
        <v>13</v>
      </c>
      <c r="P3" s="21" t="s">
        <v>14</v>
      </c>
    </row>
    <row r="4" spans="2:18" s="13" customFormat="1" ht="19.5" customHeight="1" thickBot="1" x14ac:dyDescent="0.35">
      <c r="B4" s="22" t="s">
        <v>3</v>
      </c>
      <c r="C4" s="23"/>
      <c r="D4" s="24">
        <f>SUM(D5,D38,D69,D102,D134,D167,D199,D232,D265,D297,D330)</f>
        <v>320468</v>
      </c>
      <c r="E4" s="24">
        <f t="shared" ref="E4:P4" si="0">SUM(E5,E38,E69,E102,E134,E167,E199,E232,E265,E297,E330)</f>
        <v>227763</v>
      </c>
      <c r="F4" s="24">
        <f t="shared" si="0"/>
        <v>129406</v>
      </c>
      <c r="G4" s="24">
        <f t="shared" si="0"/>
        <v>53571</v>
      </c>
      <c r="H4" s="24">
        <f t="shared" si="0"/>
        <v>44786</v>
      </c>
      <c r="I4" s="24">
        <f t="shared" si="0"/>
        <v>92705</v>
      </c>
      <c r="J4" s="24">
        <f t="shared" si="0"/>
        <v>2850</v>
      </c>
      <c r="K4" s="24">
        <f t="shared" si="0"/>
        <v>11391</v>
      </c>
      <c r="L4" s="24">
        <f t="shared" si="0"/>
        <v>0</v>
      </c>
      <c r="M4" s="24">
        <f t="shared" si="0"/>
        <v>9775</v>
      </c>
      <c r="N4" s="24">
        <f t="shared" si="0"/>
        <v>68689</v>
      </c>
      <c r="O4" s="24">
        <f t="shared" si="0"/>
        <v>1519</v>
      </c>
      <c r="P4" s="24">
        <f t="shared" si="0"/>
        <v>2951</v>
      </c>
      <c r="R4" s="25"/>
    </row>
    <row r="5" spans="2:18" s="13" customFormat="1" ht="14.25" customHeight="1" thickTop="1" thickBot="1" x14ac:dyDescent="0.35">
      <c r="B5" s="26" t="s">
        <v>15</v>
      </c>
      <c r="C5" s="27"/>
      <c r="D5" s="1">
        <f>SUM(D6:D36)</f>
        <v>21753</v>
      </c>
      <c r="E5" s="28">
        <f>SUM(E6:E36)</f>
        <v>19370</v>
      </c>
      <c r="F5" s="29">
        <f>SUM(F6:F36)</f>
        <v>9496</v>
      </c>
      <c r="G5" s="30">
        <f t="shared" ref="G5:P5" si="1">SUM(G6:G36)</f>
        <v>5828</v>
      </c>
      <c r="H5" s="30">
        <f t="shared" si="1"/>
        <v>4046</v>
      </c>
      <c r="I5" s="31">
        <f>SUM(I6:I36)</f>
        <v>2383</v>
      </c>
      <c r="J5" s="32">
        <f t="shared" si="1"/>
        <v>255</v>
      </c>
      <c r="K5" s="32">
        <f t="shared" si="1"/>
        <v>0</v>
      </c>
      <c r="L5" s="30">
        <f t="shared" si="1"/>
        <v>0</v>
      </c>
      <c r="M5" s="32">
        <f t="shared" si="1"/>
        <v>1907</v>
      </c>
      <c r="N5" s="33">
        <f t="shared" si="1"/>
        <v>221</v>
      </c>
      <c r="O5" s="34">
        <f t="shared" si="1"/>
        <v>0</v>
      </c>
      <c r="P5" s="35">
        <f t="shared" si="1"/>
        <v>104</v>
      </c>
    </row>
    <row r="6" spans="2:18" ht="14.1" hidden="1" customHeight="1" x14ac:dyDescent="0.35">
      <c r="B6" s="36">
        <v>1</v>
      </c>
      <c r="C6" s="37"/>
      <c r="D6" s="2">
        <f t="shared" ref="D6:D36" si="2">SUM(E6,I6)</f>
        <v>37</v>
      </c>
      <c r="E6" s="38">
        <f t="shared" ref="E6:E36" si="3">SUM(F6:H6)</f>
        <v>37</v>
      </c>
      <c r="F6" s="39">
        <f>'[1]12월관람객현황'!I8</f>
        <v>0</v>
      </c>
      <c r="G6" s="40">
        <f>'[1]12월관람객현황'!O8</f>
        <v>0</v>
      </c>
      <c r="H6" s="41">
        <f>SUM('[1]12월관람객현황'!U8,'[1]12월관람객현황'!AA8)</f>
        <v>37</v>
      </c>
      <c r="I6" s="38">
        <f t="shared" ref="I6:I36" si="4">SUM(J6:N6)</f>
        <v>0</v>
      </c>
      <c r="J6" s="42">
        <f>'[1]12월관람객현황'!AB8</f>
        <v>0</v>
      </c>
      <c r="K6" s="43">
        <f>'[1]12월관람객현황'!AC8</f>
        <v>0</v>
      </c>
      <c r="L6" s="44">
        <f>'[1]12월관람객현황'!AE8</f>
        <v>0</v>
      </c>
      <c r="M6" s="44">
        <f>'[1]12월관람객현황'!AG8</f>
        <v>0</v>
      </c>
      <c r="N6" s="45">
        <f>'[1]12월관람객현황'!AH8</f>
        <v>0</v>
      </c>
      <c r="O6" s="42">
        <f>'[1]12월관람객현황'!AJ8</f>
        <v>0</v>
      </c>
      <c r="P6" s="45">
        <f>[1]외국인!B6</f>
        <v>0</v>
      </c>
    </row>
    <row r="7" spans="2:18" ht="14.1" hidden="1" customHeight="1" x14ac:dyDescent="0.35">
      <c r="B7" s="36">
        <v>2</v>
      </c>
      <c r="C7" s="37"/>
      <c r="D7" s="2">
        <f t="shared" si="2"/>
        <v>566</v>
      </c>
      <c r="E7" s="46">
        <f t="shared" si="3"/>
        <v>488</v>
      </c>
      <c r="F7" s="47">
        <f>'[1]12월관람객현황'!I9</f>
        <v>139</v>
      </c>
      <c r="G7" s="48">
        <f>'[1]12월관람객현황'!O9</f>
        <v>219</v>
      </c>
      <c r="H7" s="41">
        <f>SUM('[1]12월관람객현황'!U9,'[1]12월관람객현황'!AA9)</f>
        <v>130</v>
      </c>
      <c r="I7" s="46">
        <f t="shared" si="4"/>
        <v>78</v>
      </c>
      <c r="J7" s="49">
        <f>'[1]12월관람객현황'!AB9</f>
        <v>0</v>
      </c>
      <c r="K7" s="43">
        <f>'[1]12월관람객현황'!AC9</f>
        <v>0</v>
      </c>
      <c r="L7" s="43">
        <f>'[1]12월관람객현황'!AE9</f>
        <v>0</v>
      </c>
      <c r="M7" s="43">
        <f>'[1]12월관람객현황'!AG9</f>
        <v>78</v>
      </c>
      <c r="N7" s="50">
        <f>'[1]12월관람객현황'!AH9</f>
        <v>0</v>
      </c>
      <c r="O7" s="49">
        <f>'[1]12월관람객현황'!AJ9</f>
        <v>0</v>
      </c>
      <c r="P7" s="50">
        <f>[1]외국인!B7</f>
        <v>16</v>
      </c>
    </row>
    <row r="8" spans="2:18" ht="14.1" hidden="1" customHeight="1" x14ac:dyDescent="0.35">
      <c r="B8" s="36">
        <v>3</v>
      </c>
      <c r="C8" s="37"/>
      <c r="D8" s="2">
        <f t="shared" si="2"/>
        <v>634</v>
      </c>
      <c r="E8" s="46">
        <f t="shared" si="3"/>
        <v>555</v>
      </c>
      <c r="F8" s="47">
        <f>'[1]12월관람객현황'!I10</f>
        <v>143</v>
      </c>
      <c r="G8" s="48">
        <f>'[1]12월관람객현황'!O10</f>
        <v>260</v>
      </c>
      <c r="H8" s="41">
        <f>SUM('[1]12월관람객현황'!U10,'[1]12월관람객현황'!AA10)</f>
        <v>152</v>
      </c>
      <c r="I8" s="46">
        <f t="shared" si="4"/>
        <v>79</v>
      </c>
      <c r="J8" s="49">
        <f>'[1]12월관람객현황'!AB10</f>
        <v>0</v>
      </c>
      <c r="K8" s="43">
        <f>'[1]12월관람객현황'!AC10</f>
        <v>0</v>
      </c>
      <c r="L8" s="43">
        <f>'[1]12월관람객현황'!AE10</f>
        <v>0</v>
      </c>
      <c r="M8" s="43">
        <f>'[1]12월관람객현황'!AG10</f>
        <v>79</v>
      </c>
      <c r="N8" s="50">
        <f>'[1]12월관람객현황'!AH10</f>
        <v>0</v>
      </c>
      <c r="O8" s="49">
        <f>'[1]12월관람객현황'!AJ10</f>
        <v>0</v>
      </c>
      <c r="P8" s="50">
        <f>[1]외국인!B8</f>
        <v>0</v>
      </c>
    </row>
    <row r="9" spans="2:18" ht="14.1" hidden="1" customHeight="1" x14ac:dyDescent="0.35">
      <c r="B9" s="36">
        <v>4</v>
      </c>
      <c r="C9" s="37"/>
      <c r="D9" s="2">
        <f t="shared" si="2"/>
        <v>530</v>
      </c>
      <c r="E9" s="46">
        <f t="shared" si="3"/>
        <v>477</v>
      </c>
      <c r="F9" s="47">
        <f>'[1]12월관람객현황'!I11</f>
        <v>127</v>
      </c>
      <c r="G9" s="48">
        <f>'[1]12월관람객현황'!O11</f>
        <v>209</v>
      </c>
      <c r="H9" s="41">
        <f>SUM('[1]12월관람객현황'!U11,'[1]12월관람객현황'!AA11)</f>
        <v>141</v>
      </c>
      <c r="I9" s="46">
        <f t="shared" si="4"/>
        <v>53</v>
      </c>
      <c r="J9" s="49">
        <f>'[1]12월관람객현황'!AB11</f>
        <v>0</v>
      </c>
      <c r="K9" s="43">
        <f>'[1]12월관람객현황'!AC11</f>
        <v>0</v>
      </c>
      <c r="L9" s="43">
        <f>'[1]12월관람객현황'!AE11</f>
        <v>0</v>
      </c>
      <c r="M9" s="43">
        <f>'[1]12월관람객현황'!AG11</f>
        <v>53</v>
      </c>
      <c r="N9" s="50">
        <f>'[1]12월관람객현황'!AH11</f>
        <v>0</v>
      </c>
      <c r="O9" s="49">
        <f>'[1]12월관람객현황'!AJ11</f>
        <v>0</v>
      </c>
      <c r="P9" s="50">
        <f>[1]외국인!B9</f>
        <v>2</v>
      </c>
    </row>
    <row r="10" spans="2:18" ht="14.1" hidden="1" customHeight="1" x14ac:dyDescent="0.35">
      <c r="B10" s="36">
        <v>5</v>
      </c>
      <c r="C10" s="37"/>
      <c r="D10" s="2">
        <f t="shared" si="2"/>
        <v>618</v>
      </c>
      <c r="E10" s="46">
        <f t="shared" si="3"/>
        <v>577</v>
      </c>
      <c r="F10" s="47">
        <f>'[1]12월관람객현황'!I12</f>
        <v>143</v>
      </c>
      <c r="G10" s="48">
        <f>'[1]12월관람객현황'!O12</f>
        <v>252</v>
      </c>
      <c r="H10" s="41">
        <f>SUM('[1]12월관람객현황'!U12,'[1]12월관람객현황'!AA12)</f>
        <v>182</v>
      </c>
      <c r="I10" s="46">
        <f t="shared" si="4"/>
        <v>41</v>
      </c>
      <c r="J10" s="49">
        <f>'[1]12월관람객현황'!AB12</f>
        <v>0</v>
      </c>
      <c r="K10" s="43">
        <f>'[1]12월관람객현황'!AC12</f>
        <v>0</v>
      </c>
      <c r="L10" s="43">
        <f>'[1]12월관람객현황'!AE12</f>
        <v>0</v>
      </c>
      <c r="M10" s="43">
        <f>'[1]12월관람객현황'!AG12</f>
        <v>41</v>
      </c>
      <c r="N10" s="50">
        <f>'[1]12월관람객현황'!AH12</f>
        <v>0</v>
      </c>
      <c r="O10" s="49">
        <f>'[1]12월관람객현황'!AJ12</f>
        <v>0</v>
      </c>
      <c r="P10" s="50">
        <f>[1]외국인!B10</f>
        <v>3</v>
      </c>
    </row>
    <row r="11" spans="2:18" ht="14.1" hidden="1" customHeight="1" x14ac:dyDescent="0.35">
      <c r="B11" s="36">
        <v>6</v>
      </c>
      <c r="C11" s="37"/>
      <c r="D11" s="2">
        <f t="shared" si="2"/>
        <v>1178</v>
      </c>
      <c r="E11" s="46">
        <f t="shared" si="3"/>
        <v>1084</v>
      </c>
      <c r="F11" s="47">
        <f>'[1]12월관람객현황'!I13</f>
        <v>596</v>
      </c>
      <c r="G11" s="48">
        <f>'[1]12월관람객현황'!O13</f>
        <v>308</v>
      </c>
      <c r="H11" s="41">
        <f>SUM('[1]12월관람객현황'!U13,'[1]12월관람객현황'!AA13)</f>
        <v>180</v>
      </c>
      <c r="I11" s="46">
        <f t="shared" si="4"/>
        <v>94</v>
      </c>
      <c r="J11" s="49">
        <f>'[1]12월관람객현황'!AB13</f>
        <v>0</v>
      </c>
      <c r="K11" s="43">
        <f>'[1]12월관람객현황'!AC13</f>
        <v>0</v>
      </c>
      <c r="L11" s="43">
        <f>'[1]12월관람객현황'!AE13</f>
        <v>0</v>
      </c>
      <c r="M11" s="43">
        <f>'[1]12월관람객현황'!AG13</f>
        <v>94</v>
      </c>
      <c r="N11" s="50">
        <f>'[1]12월관람객현황'!AH13</f>
        <v>0</v>
      </c>
      <c r="O11" s="49">
        <f>'[1]12월관람객현황'!AJ13</f>
        <v>0</v>
      </c>
      <c r="P11" s="50">
        <f>[1]외국인!B11</f>
        <v>16</v>
      </c>
    </row>
    <row r="12" spans="2:18" ht="14.1" hidden="1" customHeight="1" x14ac:dyDescent="0.35">
      <c r="B12" s="36">
        <v>7</v>
      </c>
      <c r="C12" s="37"/>
      <c r="D12" s="2">
        <f t="shared" si="2"/>
        <v>1389</v>
      </c>
      <c r="E12" s="46">
        <f t="shared" si="3"/>
        <v>1271</v>
      </c>
      <c r="F12" s="47">
        <f>'[1]12월관람객현황'!I14</f>
        <v>661</v>
      </c>
      <c r="G12" s="48">
        <f>'[1]12월관람객현황'!O14</f>
        <v>336</v>
      </c>
      <c r="H12" s="41">
        <f>SUM('[1]12월관람객현황'!U14,'[1]12월관람객현황'!AA14)</f>
        <v>274</v>
      </c>
      <c r="I12" s="46">
        <f t="shared" si="4"/>
        <v>118</v>
      </c>
      <c r="J12" s="49">
        <f>'[1]12월관람객현황'!AB14</f>
        <v>0</v>
      </c>
      <c r="K12" s="43">
        <f>'[1]12월관람객현황'!AC14</f>
        <v>0</v>
      </c>
      <c r="L12" s="43">
        <f>'[1]12월관람객현황'!AE14</f>
        <v>0</v>
      </c>
      <c r="M12" s="43">
        <f>'[1]12월관람객현황'!AG14</f>
        <v>118</v>
      </c>
      <c r="N12" s="50">
        <f>'[1]12월관람객현황'!AH14</f>
        <v>0</v>
      </c>
      <c r="O12" s="49">
        <f>'[1]12월관람객현황'!AJ14</f>
        <v>0</v>
      </c>
      <c r="P12" s="50">
        <f>[1]외국인!B12</f>
        <v>8</v>
      </c>
    </row>
    <row r="13" spans="2:18" ht="14.1" hidden="1" customHeight="1" x14ac:dyDescent="0.35">
      <c r="B13" s="36">
        <v>8</v>
      </c>
      <c r="C13" s="37"/>
      <c r="D13" s="2">
        <f t="shared" si="2"/>
        <v>30</v>
      </c>
      <c r="E13" s="46">
        <f t="shared" si="3"/>
        <v>30</v>
      </c>
      <c r="F13" s="47">
        <f>'[1]12월관람객현황'!I15</f>
        <v>0</v>
      </c>
      <c r="G13" s="48">
        <f>'[1]12월관람객현황'!O15</f>
        <v>0</v>
      </c>
      <c r="H13" s="41">
        <f>SUM('[1]12월관람객현황'!U15,'[1]12월관람객현황'!AA15)</f>
        <v>30</v>
      </c>
      <c r="I13" s="46">
        <f t="shared" si="4"/>
        <v>0</v>
      </c>
      <c r="J13" s="49">
        <f>'[1]12월관람객현황'!AB15</f>
        <v>0</v>
      </c>
      <c r="K13" s="43">
        <f>'[1]12월관람객현황'!AC15</f>
        <v>0</v>
      </c>
      <c r="L13" s="43">
        <f>'[1]12월관람객현황'!AE15</f>
        <v>0</v>
      </c>
      <c r="M13" s="43">
        <f>'[1]12월관람객현황'!AG15</f>
        <v>0</v>
      </c>
      <c r="N13" s="50">
        <f>'[1]12월관람객현황'!AH15</f>
        <v>0</v>
      </c>
      <c r="O13" s="49">
        <f>'[1]12월관람객현황'!AJ15</f>
        <v>0</v>
      </c>
      <c r="P13" s="50">
        <f>[1]외국인!B13</f>
        <v>0</v>
      </c>
    </row>
    <row r="14" spans="2:18" ht="14.1" hidden="1" customHeight="1" x14ac:dyDescent="0.35">
      <c r="B14" s="36">
        <v>9</v>
      </c>
      <c r="C14" s="37"/>
      <c r="D14" s="2">
        <f t="shared" si="2"/>
        <v>716</v>
      </c>
      <c r="E14" s="46">
        <f t="shared" si="3"/>
        <v>436</v>
      </c>
      <c r="F14" s="47">
        <f>'[1]12월관람객현황'!I16</f>
        <v>184</v>
      </c>
      <c r="G14" s="48">
        <f>'[1]12월관람객현황'!O16</f>
        <v>141</v>
      </c>
      <c r="H14" s="41">
        <f>SUM('[1]12월관람객현황'!U16,'[1]12월관람객현황'!AA16)</f>
        <v>111</v>
      </c>
      <c r="I14" s="46">
        <f t="shared" si="4"/>
        <v>280</v>
      </c>
      <c r="J14" s="49">
        <f>'[1]12월관람객현황'!AB16</f>
        <v>255</v>
      </c>
      <c r="K14" s="43">
        <f>'[1]12월관람객현황'!AC16</f>
        <v>0</v>
      </c>
      <c r="L14" s="43">
        <f>'[1]12월관람객현황'!AE16</f>
        <v>0</v>
      </c>
      <c r="M14" s="43">
        <f>'[1]12월관람객현황'!AG16</f>
        <v>25</v>
      </c>
      <c r="N14" s="50">
        <f>'[1]12월관람객현황'!AH16</f>
        <v>0</v>
      </c>
      <c r="O14" s="49">
        <f>'[1]12월관람객현황'!AJ16</f>
        <v>0</v>
      </c>
      <c r="P14" s="50">
        <f>[1]외국인!B14</f>
        <v>4</v>
      </c>
    </row>
    <row r="15" spans="2:18" ht="14.1" hidden="1" customHeight="1" x14ac:dyDescent="0.35">
      <c r="B15" s="36">
        <v>10</v>
      </c>
      <c r="C15" s="37"/>
      <c r="D15" s="2">
        <f t="shared" si="2"/>
        <v>552</v>
      </c>
      <c r="E15" s="46">
        <f t="shared" si="3"/>
        <v>498</v>
      </c>
      <c r="F15" s="47">
        <f>'[1]12월관람객현황'!I17</f>
        <v>214</v>
      </c>
      <c r="G15" s="48">
        <f>'[1]12월관람객현황'!O17</f>
        <v>158</v>
      </c>
      <c r="H15" s="41">
        <f>SUM('[1]12월관람객현황'!U17,'[1]12월관람객현황'!AA17)</f>
        <v>126</v>
      </c>
      <c r="I15" s="46">
        <f t="shared" si="4"/>
        <v>54</v>
      </c>
      <c r="J15" s="49">
        <f>'[1]12월관람객현황'!AB17</f>
        <v>0</v>
      </c>
      <c r="K15" s="43">
        <f>'[1]12월관람객현황'!AC17</f>
        <v>0</v>
      </c>
      <c r="L15" s="43">
        <f>'[1]12월관람객현황'!AE17</f>
        <v>0</v>
      </c>
      <c r="M15" s="43">
        <f>'[1]12월관람객현황'!AG17</f>
        <v>54</v>
      </c>
      <c r="N15" s="50">
        <f>'[1]12월관람객현황'!AH17</f>
        <v>0</v>
      </c>
      <c r="O15" s="49">
        <f>'[1]12월관람객현황'!AJ17</f>
        <v>0</v>
      </c>
      <c r="P15" s="50">
        <f>[1]외국인!B15</f>
        <v>4</v>
      </c>
    </row>
    <row r="16" spans="2:18" ht="14.1" hidden="1" customHeight="1" x14ac:dyDescent="0.35">
      <c r="B16" s="36">
        <v>11</v>
      </c>
      <c r="C16" s="37"/>
      <c r="D16" s="2">
        <f t="shared" si="2"/>
        <v>415</v>
      </c>
      <c r="E16" s="46">
        <f t="shared" si="3"/>
        <v>376</v>
      </c>
      <c r="F16" s="47">
        <f>'[1]12월관람객현황'!I18</f>
        <v>160</v>
      </c>
      <c r="G16" s="48">
        <f>'[1]12월관람객현황'!O18</f>
        <v>140</v>
      </c>
      <c r="H16" s="41">
        <f>SUM('[1]12월관람객현황'!U18,'[1]12월관람객현황'!AA18)</f>
        <v>76</v>
      </c>
      <c r="I16" s="46">
        <f t="shared" si="4"/>
        <v>39</v>
      </c>
      <c r="J16" s="49">
        <f>'[1]12월관람객현황'!AB18</f>
        <v>0</v>
      </c>
      <c r="K16" s="43">
        <f>'[1]12월관람객현황'!AC18</f>
        <v>0</v>
      </c>
      <c r="L16" s="43">
        <f>'[1]12월관람객현황'!AE18</f>
        <v>0</v>
      </c>
      <c r="M16" s="43">
        <f>'[1]12월관람객현황'!AG18</f>
        <v>39</v>
      </c>
      <c r="N16" s="50">
        <f>'[1]12월관람객현황'!AH18</f>
        <v>0</v>
      </c>
      <c r="O16" s="49">
        <f>'[1]12월관람객현황'!AJ18</f>
        <v>0</v>
      </c>
      <c r="P16" s="50">
        <f>[1]외국인!B16</f>
        <v>1</v>
      </c>
    </row>
    <row r="17" spans="2:16" ht="14.1" hidden="1" customHeight="1" x14ac:dyDescent="0.35">
      <c r="B17" s="36">
        <v>12</v>
      </c>
      <c r="C17" s="37"/>
      <c r="D17" s="2">
        <f t="shared" si="2"/>
        <v>491</v>
      </c>
      <c r="E17" s="46">
        <f t="shared" si="3"/>
        <v>484</v>
      </c>
      <c r="F17" s="47">
        <f>'[1]12월관람객현황'!I19</f>
        <v>173</v>
      </c>
      <c r="G17" s="48">
        <f>'[1]12월관람객현황'!O19</f>
        <v>176</v>
      </c>
      <c r="H17" s="41">
        <f>SUM('[1]12월관람객현황'!U19,'[1]12월관람객현황'!AA19)</f>
        <v>135</v>
      </c>
      <c r="I17" s="46">
        <f t="shared" si="4"/>
        <v>7</v>
      </c>
      <c r="J17" s="49">
        <f>'[1]12월관람객현황'!AB19</f>
        <v>0</v>
      </c>
      <c r="K17" s="43">
        <f>'[1]12월관람객현황'!AC19</f>
        <v>0</v>
      </c>
      <c r="L17" s="43">
        <f>'[1]12월관람객현황'!AE19</f>
        <v>0</v>
      </c>
      <c r="M17" s="43">
        <f>'[1]12월관람객현황'!AG19</f>
        <v>7</v>
      </c>
      <c r="N17" s="50">
        <f>'[1]12월관람객현황'!AH19</f>
        <v>0</v>
      </c>
      <c r="O17" s="49">
        <f>'[1]12월관람객현황'!AJ19</f>
        <v>0</v>
      </c>
      <c r="P17" s="50">
        <f>[1]외국인!B17</f>
        <v>3</v>
      </c>
    </row>
    <row r="18" spans="2:16" ht="14.1" hidden="1" customHeight="1" x14ac:dyDescent="0.35">
      <c r="B18" s="36">
        <v>13</v>
      </c>
      <c r="C18" s="37"/>
      <c r="D18" s="2">
        <f t="shared" si="2"/>
        <v>1232</v>
      </c>
      <c r="E18" s="46">
        <f t="shared" si="3"/>
        <v>1128</v>
      </c>
      <c r="F18" s="47">
        <f>'[1]12월관람객현황'!I20</f>
        <v>539</v>
      </c>
      <c r="G18" s="48">
        <f>'[1]12월관람객현황'!O20</f>
        <v>344</v>
      </c>
      <c r="H18" s="41">
        <f>SUM('[1]12월관람객현황'!U20,'[1]12월관람객현황'!AA20)</f>
        <v>245</v>
      </c>
      <c r="I18" s="46">
        <f t="shared" si="4"/>
        <v>104</v>
      </c>
      <c r="J18" s="49">
        <f>'[1]12월관람객현황'!AB20</f>
        <v>0</v>
      </c>
      <c r="K18" s="43">
        <f>'[1]12월관람객현황'!AC20</f>
        <v>0</v>
      </c>
      <c r="L18" s="43">
        <f>'[1]12월관람객현황'!AE20</f>
        <v>0</v>
      </c>
      <c r="M18" s="43">
        <f>'[1]12월관람객현황'!AG20</f>
        <v>104</v>
      </c>
      <c r="N18" s="50">
        <f>'[1]12월관람객현황'!AH20</f>
        <v>0</v>
      </c>
      <c r="O18" s="49">
        <f>'[1]12월관람객현황'!AJ20</f>
        <v>0</v>
      </c>
      <c r="P18" s="50">
        <f>[1]외국인!B18</f>
        <v>17</v>
      </c>
    </row>
    <row r="19" spans="2:16" ht="14.1" hidden="1" customHeight="1" x14ac:dyDescent="0.35">
      <c r="B19" s="36">
        <v>14</v>
      </c>
      <c r="C19" s="37"/>
      <c r="D19" s="2">
        <f t="shared" si="2"/>
        <v>1421</v>
      </c>
      <c r="E19" s="46">
        <f t="shared" si="3"/>
        <v>1301</v>
      </c>
      <c r="F19" s="47">
        <f>'[1]12월관람객현황'!I21</f>
        <v>777</v>
      </c>
      <c r="G19" s="48">
        <f>'[1]12월관람객현황'!O21</f>
        <v>309</v>
      </c>
      <c r="H19" s="41">
        <f>SUM('[1]12월관람객현황'!U21,'[1]12월관람객현황'!AA21)</f>
        <v>215</v>
      </c>
      <c r="I19" s="46">
        <f t="shared" si="4"/>
        <v>120</v>
      </c>
      <c r="J19" s="49">
        <f>'[1]12월관람객현황'!AB21</f>
        <v>0</v>
      </c>
      <c r="K19" s="43">
        <f>'[1]12월관람객현황'!AC21</f>
        <v>0</v>
      </c>
      <c r="L19" s="43">
        <f>'[1]12월관람객현황'!AE21</f>
        <v>0</v>
      </c>
      <c r="M19" s="43">
        <f>'[1]12월관람객현황'!AG21</f>
        <v>120</v>
      </c>
      <c r="N19" s="50">
        <f>'[1]12월관람객현황'!AH21</f>
        <v>0</v>
      </c>
      <c r="O19" s="49">
        <f>'[1]12월관람객현황'!AJ21</f>
        <v>0</v>
      </c>
      <c r="P19" s="50">
        <f>[1]외국인!B19</f>
        <v>1</v>
      </c>
    </row>
    <row r="20" spans="2:16" ht="14.1" hidden="1" customHeight="1" x14ac:dyDescent="0.35">
      <c r="B20" s="36">
        <v>15</v>
      </c>
      <c r="C20" s="37"/>
      <c r="D20" s="2">
        <f t="shared" si="2"/>
        <v>26</v>
      </c>
      <c r="E20" s="46">
        <f t="shared" si="3"/>
        <v>26</v>
      </c>
      <c r="F20" s="47">
        <f>'[1]12월관람객현황'!I22</f>
        <v>0</v>
      </c>
      <c r="G20" s="48">
        <f>'[1]12월관람객현황'!O22</f>
        <v>0</v>
      </c>
      <c r="H20" s="41">
        <f>SUM('[1]12월관람객현황'!U22,'[1]12월관람객현황'!AA22)</f>
        <v>26</v>
      </c>
      <c r="I20" s="46">
        <f t="shared" si="4"/>
        <v>0</v>
      </c>
      <c r="J20" s="49">
        <f>'[1]12월관람객현황'!AB22</f>
        <v>0</v>
      </c>
      <c r="K20" s="43">
        <f>'[1]12월관람객현황'!AC22</f>
        <v>0</v>
      </c>
      <c r="L20" s="43">
        <f>'[1]12월관람객현황'!AE22</f>
        <v>0</v>
      </c>
      <c r="M20" s="43">
        <f>'[1]12월관람객현황'!AG22</f>
        <v>0</v>
      </c>
      <c r="N20" s="50">
        <f>'[1]12월관람객현황'!AH22</f>
        <v>0</v>
      </c>
      <c r="O20" s="49">
        <f>'[1]12월관람객현황'!AJ22</f>
        <v>0</v>
      </c>
      <c r="P20" s="50">
        <f>[1]외국인!B20</f>
        <v>0</v>
      </c>
    </row>
    <row r="21" spans="2:16" ht="14.1" hidden="1" customHeight="1" x14ac:dyDescent="0.35">
      <c r="B21" s="36">
        <v>16</v>
      </c>
      <c r="C21" s="37"/>
      <c r="D21" s="2">
        <f t="shared" si="2"/>
        <v>468</v>
      </c>
      <c r="E21" s="46">
        <f t="shared" si="3"/>
        <v>399</v>
      </c>
      <c r="F21" s="47">
        <f>'[1]12월관람객현황'!I23</f>
        <v>110</v>
      </c>
      <c r="G21" s="48">
        <f>'[1]12월관람객현황'!O23</f>
        <v>189</v>
      </c>
      <c r="H21" s="41">
        <f>SUM('[1]12월관람객현황'!U23,'[1]12월관람객현황'!AA23)</f>
        <v>100</v>
      </c>
      <c r="I21" s="46">
        <f t="shared" si="4"/>
        <v>69</v>
      </c>
      <c r="J21" s="49">
        <f>'[1]12월관람객현황'!AB23</f>
        <v>0</v>
      </c>
      <c r="K21" s="43">
        <f>'[1]12월관람객현황'!AC23</f>
        <v>0</v>
      </c>
      <c r="L21" s="43">
        <f>'[1]12월관람객현황'!AE23</f>
        <v>0</v>
      </c>
      <c r="M21" s="43">
        <f>'[1]12월관람객현황'!AG23</f>
        <v>69</v>
      </c>
      <c r="N21" s="50">
        <f>'[1]12월관람객현황'!AH23</f>
        <v>0</v>
      </c>
      <c r="O21" s="49">
        <f>'[1]12월관람객현황'!AJ23</f>
        <v>0</v>
      </c>
      <c r="P21" s="50">
        <f>[1]외국인!B21</f>
        <v>2</v>
      </c>
    </row>
    <row r="22" spans="2:16" ht="14.1" hidden="1" customHeight="1" x14ac:dyDescent="0.35">
      <c r="B22" s="36">
        <v>17</v>
      </c>
      <c r="C22" s="51"/>
      <c r="D22" s="2">
        <f t="shared" si="2"/>
        <v>385</v>
      </c>
      <c r="E22" s="46">
        <f t="shared" si="3"/>
        <v>345</v>
      </c>
      <c r="F22" s="47">
        <f>'[1]12월관람객현황'!I24</f>
        <v>115</v>
      </c>
      <c r="G22" s="48">
        <f>'[1]12월관람객현황'!O24</f>
        <v>145</v>
      </c>
      <c r="H22" s="41">
        <f>SUM('[1]12월관람객현황'!U24,'[1]12월관람객현황'!AA24)</f>
        <v>85</v>
      </c>
      <c r="I22" s="46">
        <f t="shared" si="4"/>
        <v>40</v>
      </c>
      <c r="J22" s="49">
        <f>'[1]12월관람객현황'!AB24</f>
        <v>0</v>
      </c>
      <c r="K22" s="43">
        <f>'[1]12월관람객현황'!AC24</f>
        <v>0</v>
      </c>
      <c r="L22" s="43">
        <f>'[1]12월관람객현황'!AE24</f>
        <v>0</v>
      </c>
      <c r="M22" s="43">
        <f>'[1]12월관람객현황'!AG24</f>
        <v>40</v>
      </c>
      <c r="N22" s="50">
        <f>'[1]12월관람객현황'!AH24</f>
        <v>0</v>
      </c>
      <c r="O22" s="49">
        <f>'[1]12월관람객현황'!AJ24</f>
        <v>0</v>
      </c>
      <c r="P22" s="50">
        <f>[1]외국인!B22</f>
        <v>0</v>
      </c>
    </row>
    <row r="23" spans="2:16" ht="14.1" hidden="1" customHeight="1" x14ac:dyDescent="0.35">
      <c r="B23" s="36">
        <v>18</v>
      </c>
      <c r="C23" s="37"/>
      <c r="D23" s="2">
        <f t="shared" si="2"/>
        <v>683</v>
      </c>
      <c r="E23" s="46">
        <f t="shared" si="3"/>
        <v>562</v>
      </c>
      <c r="F23" s="47">
        <f>'[1]12월관람객현황'!I25</f>
        <v>171</v>
      </c>
      <c r="G23" s="48">
        <f>'[1]12월관람객현황'!O25</f>
        <v>227</v>
      </c>
      <c r="H23" s="41">
        <f>SUM('[1]12월관람객현황'!U25,'[1]12월관람객현황'!AA25)</f>
        <v>164</v>
      </c>
      <c r="I23" s="46">
        <f t="shared" si="4"/>
        <v>121</v>
      </c>
      <c r="J23" s="49">
        <f>'[1]12월관람객현황'!AB25</f>
        <v>0</v>
      </c>
      <c r="K23" s="43">
        <f>'[1]12월관람객현황'!AC25</f>
        <v>0</v>
      </c>
      <c r="L23" s="43">
        <f>'[1]12월관람객현황'!AE25</f>
        <v>0</v>
      </c>
      <c r="M23" s="43">
        <f>'[1]12월관람객현황'!AG25</f>
        <v>121</v>
      </c>
      <c r="N23" s="50">
        <f>'[1]12월관람객현황'!AH25</f>
        <v>0</v>
      </c>
      <c r="O23" s="49">
        <f>'[1]12월관람객현황'!AJ25</f>
        <v>0</v>
      </c>
      <c r="P23" s="50">
        <f>[1]외국인!B23</f>
        <v>0</v>
      </c>
    </row>
    <row r="24" spans="2:16" ht="14.1" hidden="1" customHeight="1" x14ac:dyDescent="0.35">
      <c r="B24" s="36">
        <v>19</v>
      </c>
      <c r="C24" s="37"/>
      <c r="D24" s="2">
        <f t="shared" si="2"/>
        <v>414</v>
      </c>
      <c r="E24" s="46">
        <f t="shared" si="3"/>
        <v>354</v>
      </c>
      <c r="F24" s="47">
        <f>'[1]12월관람객현황'!I26</f>
        <v>103</v>
      </c>
      <c r="G24" s="48">
        <f>'[1]12월관람객현황'!O26</f>
        <v>137</v>
      </c>
      <c r="H24" s="41">
        <f>SUM('[1]12월관람객현황'!U26,'[1]12월관람객현황'!AA26)</f>
        <v>114</v>
      </c>
      <c r="I24" s="46">
        <f t="shared" si="4"/>
        <v>60</v>
      </c>
      <c r="J24" s="49">
        <f>'[1]12월관람객현황'!AB26</f>
        <v>0</v>
      </c>
      <c r="K24" s="43">
        <f>'[1]12월관람객현황'!AC26</f>
        <v>0</v>
      </c>
      <c r="L24" s="43">
        <f>'[1]12월관람객현황'!AE26</f>
        <v>0</v>
      </c>
      <c r="M24" s="43">
        <f>'[1]12월관람객현황'!AG26</f>
        <v>39</v>
      </c>
      <c r="N24" s="50">
        <f>'[1]12월관람객현황'!AH26</f>
        <v>21</v>
      </c>
      <c r="O24" s="49">
        <f>'[1]12월관람객현황'!AJ26</f>
        <v>0</v>
      </c>
      <c r="P24" s="50">
        <f>[1]외국인!B24</f>
        <v>1</v>
      </c>
    </row>
    <row r="25" spans="2:16" ht="14.1" hidden="1" customHeight="1" x14ac:dyDescent="0.35">
      <c r="B25" s="36">
        <v>20</v>
      </c>
      <c r="C25" s="37"/>
      <c r="D25" s="2">
        <f t="shared" si="2"/>
        <v>1175</v>
      </c>
      <c r="E25" s="46">
        <f t="shared" si="3"/>
        <v>1059</v>
      </c>
      <c r="F25" s="47">
        <f>'[1]12월관람객현황'!I27</f>
        <v>501</v>
      </c>
      <c r="G25" s="48">
        <f>'[1]12월관람객현황'!O27</f>
        <v>321</v>
      </c>
      <c r="H25" s="41">
        <f>SUM('[1]12월관람객현황'!U27,'[1]12월관람객현황'!AA27)</f>
        <v>237</v>
      </c>
      <c r="I25" s="46">
        <f t="shared" si="4"/>
        <v>116</v>
      </c>
      <c r="J25" s="49">
        <f>'[1]12월관람객현황'!AB27</f>
        <v>0</v>
      </c>
      <c r="K25" s="43">
        <f>'[1]12월관람객현황'!AC27</f>
        <v>0</v>
      </c>
      <c r="L25" s="43">
        <f>'[1]12월관람객현황'!AE27</f>
        <v>0</v>
      </c>
      <c r="M25" s="43">
        <f>'[1]12월관람객현황'!AG27</f>
        <v>116</v>
      </c>
      <c r="N25" s="50">
        <f>'[1]12월관람객현황'!AH27</f>
        <v>0</v>
      </c>
      <c r="O25" s="49">
        <f>'[1]12월관람객현황'!AJ27</f>
        <v>0</v>
      </c>
      <c r="P25" s="50">
        <f>[1]외국인!B25</f>
        <v>3</v>
      </c>
    </row>
    <row r="26" spans="2:16" ht="14.1" hidden="1" customHeight="1" x14ac:dyDescent="0.35">
      <c r="B26" s="36">
        <v>21</v>
      </c>
      <c r="C26" s="37"/>
      <c r="D26" s="2">
        <f t="shared" si="2"/>
        <v>1449</v>
      </c>
      <c r="E26" s="46">
        <f t="shared" si="3"/>
        <v>1259</v>
      </c>
      <c r="F26" s="47">
        <f>'[1]12월관람객현황'!I28</f>
        <v>804</v>
      </c>
      <c r="G26" s="48">
        <f>'[1]12월관람객현황'!O28</f>
        <v>319</v>
      </c>
      <c r="H26" s="41">
        <f>SUM('[1]12월관람객현황'!U28,'[1]12월관람객현황'!AA28)</f>
        <v>136</v>
      </c>
      <c r="I26" s="46">
        <f t="shared" si="4"/>
        <v>190</v>
      </c>
      <c r="J26" s="49">
        <f>'[1]12월관람객현황'!AB28</f>
        <v>0</v>
      </c>
      <c r="K26" s="43">
        <f>'[1]12월관람객현황'!AC28</f>
        <v>0</v>
      </c>
      <c r="L26" s="43">
        <f>'[1]12월관람객현황'!AE28</f>
        <v>0</v>
      </c>
      <c r="M26" s="43">
        <f>'[1]12월관람객현황'!AG28</f>
        <v>190</v>
      </c>
      <c r="N26" s="50">
        <f>'[1]12월관람객현황'!AH28</f>
        <v>0</v>
      </c>
      <c r="O26" s="49">
        <f>'[1]12월관람객현황'!AJ28</f>
        <v>0</v>
      </c>
      <c r="P26" s="50">
        <f>[1]외국인!B26</f>
        <v>5</v>
      </c>
    </row>
    <row r="27" spans="2:16" ht="14.1" hidden="1" customHeight="1" x14ac:dyDescent="0.35">
      <c r="B27" s="36">
        <v>22</v>
      </c>
      <c r="C27" s="37"/>
      <c r="D27" s="2">
        <f t="shared" si="2"/>
        <v>528</v>
      </c>
      <c r="E27" s="46">
        <f t="shared" si="3"/>
        <v>528</v>
      </c>
      <c r="F27" s="47">
        <f>'[1]12월관람객현황'!I29</f>
        <v>500</v>
      </c>
      <c r="G27" s="48">
        <f>'[1]12월관람객현황'!O29</f>
        <v>0</v>
      </c>
      <c r="H27" s="41">
        <f>SUM('[1]12월관람객현황'!U29,'[1]12월관람객현황'!AA29)</f>
        <v>28</v>
      </c>
      <c r="I27" s="46">
        <f t="shared" si="4"/>
        <v>0</v>
      </c>
      <c r="J27" s="49">
        <f>'[1]12월관람객현황'!AB29</f>
        <v>0</v>
      </c>
      <c r="K27" s="43">
        <f>'[1]12월관람객현황'!AC29</f>
        <v>0</v>
      </c>
      <c r="L27" s="43">
        <f>'[1]12월관람객현황'!AE29</f>
        <v>0</v>
      </c>
      <c r="M27" s="43">
        <f>'[1]12월관람객현황'!AG29</f>
        <v>0</v>
      </c>
      <c r="N27" s="50">
        <f>'[1]12월관람객현황'!AH29</f>
        <v>0</v>
      </c>
      <c r="O27" s="49">
        <f>'[1]12월관람객현황'!AJ29</f>
        <v>0</v>
      </c>
      <c r="P27" s="50">
        <f>[1]외국인!B27</f>
        <v>0</v>
      </c>
    </row>
    <row r="28" spans="2:16" ht="14.1" hidden="1" customHeight="1" x14ac:dyDescent="0.35">
      <c r="B28" s="36">
        <v>23</v>
      </c>
      <c r="C28" s="37"/>
      <c r="D28" s="2">
        <f t="shared" si="2"/>
        <v>575</v>
      </c>
      <c r="E28" s="46">
        <f t="shared" si="3"/>
        <v>518</v>
      </c>
      <c r="F28" s="47">
        <f>'[1]12월관람객현황'!I30</f>
        <v>245</v>
      </c>
      <c r="G28" s="48">
        <f>'[1]12월관람객현황'!O30</f>
        <v>161</v>
      </c>
      <c r="H28" s="41">
        <f>SUM('[1]12월관람객현황'!U30,'[1]12월관람객현황'!AA30)</f>
        <v>112</v>
      </c>
      <c r="I28" s="46">
        <f t="shared" si="4"/>
        <v>57</v>
      </c>
      <c r="J28" s="49">
        <f>'[1]12월관람객현황'!AB30</f>
        <v>0</v>
      </c>
      <c r="K28" s="43">
        <f>'[1]12월관람객현황'!AC30</f>
        <v>0</v>
      </c>
      <c r="L28" s="43">
        <f>'[1]12월관람객현황'!AE30</f>
        <v>0</v>
      </c>
      <c r="M28" s="43">
        <f>'[1]12월관람객현황'!AG30</f>
        <v>57</v>
      </c>
      <c r="N28" s="50">
        <f>'[1]12월관람객현황'!AH30</f>
        <v>0</v>
      </c>
      <c r="O28" s="49">
        <f>'[1]12월관람객현황'!AJ30</f>
        <v>0</v>
      </c>
      <c r="P28" s="50">
        <f>[1]외국인!B28</f>
        <v>2</v>
      </c>
    </row>
    <row r="29" spans="2:16" ht="14.1" hidden="1" customHeight="1" x14ac:dyDescent="0.35">
      <c r="B29" s="36">
        <v>24</v>
      </c>
      <c r="C29" s="37"/>
      <c r="D29" s="2">
        <f t="shared" si="2"/>
        <v>641</v>
      </c>
      <c r="E29" s="46">
        <f t="shared" si="3"/>
        <v>575</v>
      </c>
      <c r="F29" s="47">
        <f>'[1]12월관람객현황'!I31</f>
        <v>248</v>
      </c>
      <c r="G29" s="48">
        <f>'[1]12월관람객현황'!O31</f>
        <v>189</v>
      </c>
      <c r="H29" s="41">
        <f>SUM('[1]12월관람객현황'!U31,'[1]12월관람객현황'!AA31)</f>
        <v>138</v>
      </c>
      <c r="I29" s="46">
        <f t="shared" si="4"/>
        <v>66</v>
      </c>
      <c r="J29" s="49">
        <f>'[1]12월관람객현황'!AB31</f>
        <v>0</v>
      </c>
      <c r="K29" s="43">
        <f>'[1]12월관람객현황'!AC31</f>
        <v>0</v>
      </c>
      <c r="L29" s="43">
        <f>'[1]12월관람객현황'!AE31</f>
        <v>0</v>
      </c>
      <c r="M29" s="43">
        <f>'[1]12월관람객현황'!AG31</f>
        <v>66</v>
      </c>
      <c r="N29" s="50">
        <f>'[1]12월관람객현황'!AH31</f>
        <v>0</v>
      </c>
      <c r="O29" s="49">
        <f>'[1]12월관람객현황'!AJ31</f>
        <v>0</v>
      </c>
      <c r="P29" s="50">
        <f>[1]외국인!B29</f>
        <v>0</v>
      </c>
    </row>
    <row r="30" spans="2:16" ht="14.1" hidden="1" customHeight="1" x14ac:dyDescent="0.35">
      <c r="B30" s="36">
        <v>25</v>
      </c>
      <c r="C30" s="37"/>
      <c r="D30" s="2">
        <f t="shared" si="2"/>
        <v>486</v>
      </c>
      <c r="E30" s="46">
        <f t="shared" si="3"/>
        <v>461</v>
      </c>
      <c r="F30" s="47">
        <f>'[1]12월관람객현황'!I32</f>
        <v>175</v>
      </c>
      <c r="G30" s="48">
        <f>'[1]12월관람객현황'!O32</f>
        <v>167</v>
      </c>
      <c r="H30" s="41">
        <f>SUM('[1]12월관람객현황'!U32,'[1]12월관람객현황'!AA32)</f>
        <v>119</v>
      </c>
      <c r="I30" s="46">
        <f t="shared" si="4"/>
        <v>25</v>
      </c>
      <c r="J30" s="49">
        <f>'[1]12월관람객현황'!AB32</f>
        <v>0</v>
      </c>
      <c r="K30" s="43">
        <f>'[1]12월관람객현황'!AC32</f>
        <v>0</v>
      </c>
      <c r="L30" s="43">
        <f>'[1]12월관람객현황'!AE32</f>
        <v>0</v>
      </c>
      <c r="M30" s="43">
        <f>'[1]12월관람객현황'!AG32</f>
        <v>25</v>
      </c>
      <c r="N30" s="50">
        <f>'[1]12월관람객현황'!AH32</f>
        <v>0</v>
      </c>
      <c r="O30" s="49">
        <f>'[1]12월관람객현황'!AJ32</f>
        <v>0</v>
      </c>
      <c r="P30" s="50">
        <f>[1]외국인!B30</f>
        <v>12</v>
      </c>
    </row>
    <row r="31" spans="2:16" ht="14.1" hidden="1" customHeight="1" x14ac:dyDescent="0.35">
      <c r="B31" s="36">
        <v>26</v>
      </c>
      <c r="C31" s="37"/>
      <c r="D31" s="2">
        <f t="shared" si="2"/>
        <v>688</v>
      </c>
      <c r="E31" s="46">
        <f t="shared" si="3"/>
        <v>606</v>
      </c>
      <c r="F31" s="47">
        <f>'[1]12월관람객현황'!I33</f>
        <v>242</v>
      </c>
      <c r="G31" s="48">
        <f>'[1]12월관람객현황'!O33</f>
        <v>224</v>
      </c>
      <c r="H31" s="41">
        <f>SUM('[1]12월관람객현황'!U33,'[1]12월관람객현황'!AA33)</f>
        <v>140</v>
      </c>
      <c r="I31" s="46">
        <f t="shared" si="4"/>
        <v>82</v>
      </c>
      <c r="J31" s="49">
        <f>'[1]12월관람객현황'!AB33</f>
        <v>0</v>
      </c>
      <c r="K31" s="43">
        <f>'[1]12월관람객현황'!AC33</f>
        <v>0</v>
      </c>
      <c r="L31" s="43">
        <f>'[1]12월관람객현황'!AE33</f>
        <v>0</v>
      </c>
      <c r="M31" s="43">
        <f>'[1]12월관람객현황'!AG33</f>
        <v>82</v>
      </c>
      <c r="N31" s="50">
        <f>'[1]12월관람객현황'!AH33</f>
        <v>0</v>
      </c>
      <c r="O31" s="49">
        <f>'[1]12월관람객현황'!AJ33</f>
        <v>0</v>
      </c>
      <c r="P31" s="50">
        <f>[1]외국인!B31</f>
        <v>0</v>
      </c>
    </row>
    <row r="32" spans="2:16" ht="14.1" hidden="1" customHeight="1" x14ac:dyDescent="0.35">
      <c r="B32" s="36">
        <v>27</v>
      </c>
      <c r="C32" s="37"/>
      <c r="D32" s="2">
        <f t="shared" si="2"/>
        <v>1632</v>
      </c>
      <c r="E32" s="46">
        <f t="shared" si="3"/>
        <v>1454</v>
      </c>
      <c r="F32" s="47">
        <f>'[1]12월관람객현황'!I34</f>
        <v>848</v>
      </c>
      <c r="G32" s="48">
        <f>'[1]12월관람객현황'!O34</f>
        <v>366</v>
      </c>
      <c r="H32" s="41">
        <f>SUM('[1]12월관람객현황'!U34,'[1]12월관람객현황'!AA34)</f>
        <v>240</v>
      </c>
      <c r="I32" s="46">
        <f t="shared" si="4"/>
        <v>178</v>
      </c>
      <c r="J32" s="49">
        <f>'[1]12월관람객현황'!AB34</f>
        <v>0</v>
      </c>
      <c r="K32" s="43">
        <f>'[1]12월관람객현황'!AC34</f>
        <v>0</v>
      </c>
      <c r="L32" s="43">
        <f>'[1]12월관람객현황'!AE34</f>
        <v>0</v>
      </c>
      <c r="M32" s="43">
        <f>'[1]12월관람객현황'!AG34</f>
        <v>156</v>
      </c>
      <c r="N32" s="50">
        <f>'[1]12월관람객현황'!AH34</f>
        <v>22</v>
      </c>
      <c r="O32" s="49">
        <f>'[1]12월관람객현황'!AJ34</f>
        <v>0</v>
      </c>
      <c r="P32" s="50">
        <f>[1]외국인!B32</f>
        <v>3</v>
      </c>
    </row>
    <row r="33" spans="2:18" ht="14.1" hidden="1" customHeight="1" x14ac:dyDescent="0.35">
      <c r="B33" s="52">
        <v>28</v>
      </c>
      <c r="C33" s="37"/>
      <c r="D33" s="2">
        <f t="shared" si="2"/>
        <v>1750</v>
      </c>
      <c r="E33" s="46">
        <f t="shared" si="3"/>
        <v>1645</v>
      </c>
      <c r="F33" s="47">
        <f>'[1]12월관람객현황'!I35</f>
        <v>1128</v>
      </c>
      <c r="G33" s="48">
        <f>'[1]12월관람객현황'!O35</f>
        <v>322</v>
      </c>
      <c r="H33" s="41">
        <f>SUM('[1]12월관람객현황'!U35,'[1]12월관람객현황'!AA35)</f>
        <v>195</v>
      </c>
      <c r="I33" s="46">
        <f t="shared" si="4"/>
        <v>105</v>
      </c>
      <c r="J33" s="49">
        <f>'[1]12월관람객현황'!AB35</f>
        <v>0</v>
      </c>
      <c r="K33" s="43">
        <f>'[1]12월관람객현황'!AC35</f>
        <v>0</v>
      </c>
      <c r="L33" s="43">
        <f>'[1]12월관람객현황'!AE35</f>
        <v>0</v>
      </c>
      <c r="M33" s="43">
        <f>'[1]12월관람객현황'!AG35</f>
        <v>105</v>
      </c>
      <c r="N33" s="50">
        <f>'[1]12월관람객현황'!AH35</f>
        <v>0</v>
      </c>
      <c r="O33" s="49">
        <f>'[1]12월관람객현황'!AJ35</f>
        <v>0</v>
      </c>
      <c r="P33" s="50">
        <f>[1]외국인!B33</f>
        <v>0</v>
      </c>
    </row>
    <row r="34" spans="2:18" ht="14.1" hidden="1" customHeight="1" x14ac:dyDescent="0.35">
      <c r="B34" s="52">
        <v>29</v>
      </c>
      <c r="C34" s="37"/>
      <c r="D34" s="2">
        <f t="shared" si="2"/>
        <v>29</v>
      </c>
      <c r="E34" s="46">
        <f t="shared" si="3"/>
        <v>29</v>
      </c>
      <c r="F34" s="47">
        <f>'[1]12월관람객현황'!I36</f>
        <v>0</v>
      </c>
      <c r="G34" s="48">
        <f>'[1]12월관람객현황'!O36</f>
        <v>0</v>
      </c>
      <c r="H34" s="41">
        <f>SUM('[1]12월관람객현황'!U36,'[1]12월관람객현황'!AA36)</f>
        <v>29</v>
      </c>
      <c r="I34" s="46">
        <f t="shared" si="4"/>
        <v>0</v>
      </c>
      <c r="J34" s="49">
        <f>'[1]12월관람객현황'!AB36</f>
        <v>0</v>
      </c>
      <c r="K34" s="43">
        <f>'[1]12월관람객현황'!AC36</f>
        <v>0</v>
      </c>
      <c r="L34" s="43">
        <f>'[1]12월관람객현황'!AE36</f>
        <v>0</v>
      </c>
      <c r="M34" s="43">
        <f>'[1]12월관람객현황'!AG36</f>
        <v>0</v>
      </c>
      <c r="N34" s="50">
        <f>'[1]12월관람객현황'!AH36</f>
        <v>0</v>
      </c>
      <c r="O34" s="49">
        <f>'[1]12월관람객현황'!AJ36</f>
        <v>0</v>
      </c>
      <c r="P34" s="50">
        <f>[1]외국인!B34</f>
        <v>0</v>
      </c>
    </row>
    <row r="35" spans="2:18" ht="17.25" hidden="1" thickBot="1" x14ac:dyDescent="0.35">
      <c r="B35" s="52">
        <v>30</v>
      </c>
      <c r="C35" s="53"/>
      <c r="D35" s="2">
        <f t="shared" si="2"/>
        <v>404</v>
      </c>
      <c r="E35" s="46">
        <f t="shared" si="3"/>
        <v>390</v>
      </c>
      <c r="F35" s="47">
        <f>'[1]12월관람객현황'!I37</f>
        <v>221</v>
      </c>
      <c r="G35" s="48">
        <f>'[1]12월관람객현황'!O37</f>
        <v>96</v>
      </c>
      <c r="H35" s="41">
        <f>SUM('[1]12월관람객현황'!U37,'[1]12월관람객현황'!AA37)</f>
        <v>73</v>
      </c>
      <c r="I35" s="46">
        <f t="shared" si="4"/>
        <v>14</v>
      </c>
      <c r="J35" s="49">
        <f>'[1]12월관람객현황'!AB37</f>
        <v>0</v>
      </c>
      <c r="K35" s="43">
        <f>'[1]12월관람객현황'!AC37</f>
        <v>0</v>
      </c>
      <c r="L35" s="43">
        <f>'[1]12월관람객현황'!AE37</f>
        <v>0</v>
      </c>
      <c r="M35" s="43">
        <f>'[1]12월관람객현황'!AG37</f>
        <v>14</v>
      </c>
      <c r="N35" s="50">
        <f>'[1]12월관람객현황'!AH37</f>
        <v>0</v>
      </c>
      <c r="O35" s="49">
        <f>'[1]12월관람객현황'!AJ37</f>
        <v>0</v>
      </c>
      <c r="P35" s="50">
        <f>[1]외국인!B35</f>
        <v>1</v>
      </c>
    </row>
    <row r="36" spans="2:18" ht="17.25" hidden="1" thickBot="1" x14ac:dyDescent="0.35">
      <c r="B36" s="54">
        <v>31</v>
      </c>
      <c r="C36" s="55"/>
      <c r="D36" s="2">
        <f t="shared" si="2"/>
        <v>611</v>
      </c>
      <c r="E36" s="56">
        <f t="shared" si="3"/>
        <v>418</v>
      </c>
      <c r="F36" s="57">
        <f>'[1]12월관람객현황'!I38</f>
        <v>229</v>
      </c>
      <c r="G36" s="58">
        <f>'[1]12월관람객현황'!O38</f>
        <v>113</v>
      </c>
      <c r="H36" s="59">
        <f>SUM('[1]12월관람객현황'!U38,'[1]12월관람객현황'!AA38)</f>
        <v>76</v>
      </c>
      <c r="I36" s="56">
        <f t="shared" si="4"/>
        <v>193</v>
      </c>
      <c r="J36" s="60">
        <f>'[1]12월관람객현황'!AB38</f>
        <v>0</v>
      </c>
      <c r="K36" s="43">
        <f>'[1]12월관람객현황'!AC38</f>
        <v>0</v>
      </c>
      <c r="L36" s="61">
        <f>'[1]12월관람객현황'!AE38</f>
        <v>0</v>
      </c>
      <c r="M36" s="61">
        <f>'[1]12월관람객현황'!AG38</f>
        <v>15</v>
      </c>
      <c r="N36" s="62">
        <f>'[1]12월관람객현황'!AH38</f>
        <v>178</v>
      </c>
      <c r="O36" s="60">
        <f>'[1]12월관람객현황'!AJ38</f>
        <v>0</v>
      </c>
      <c r="P36" s="62">
        <f>[1]외국인!B36</f>
        <v>0</v>
      </c>
    </row>
    <row r="37" spans="2:18" ht="17.25" hidden="1" thickBot="1" x14ac:dyDescent="0.35">
      <c r="B37" s="63"/>
      <c r="D37" s="3"/>
      <c r="E37" s="64"/>
      <c r="F37" s="65"/>
      <c r="G37" s="66"/>
      <c r="H37" s="64"/>
      <c r="I37" s="64"/>
      <c r="J37" s="64"/>
      <c r="K37" s="67"/>
      <c r="L37" s="67"/>
      <c r="M37" s="67"/>
      <c r="N37" s="68"/>
      <c r="O37" s="64"/>
      <c r="P37" s="68"/>
    </row>
    <row r="38" spans="2:18" ht="17.25" thickBot="1" x14ac:dyDescent="0.35">
      <c r="B38" s="69" t="s">
        <v>16</v>
      </c>
      <c r="C38" s="70"/>
      <c r="D38" s="4">
        <f t="shared" ref="D38:P38" si="5">SUM(D39:D67)</f>
        <v>22715</v>
      </c>
      <c r="E38" s="71">
        <f>SUM(E39:E67)</f>
        <v>19219</v>
      </c>
      <c r="F38" s="72">
        <f t="shared" si="5"/>
        <v>10050</v>
      </c>
      <c r="G38" s="72">
        <f t="shared" si="5"/>
        <v>5014</v>
      </c>
      <c r="H38" s="72">
        <f>SUM(H39:H67)</f>
        <v>4155</v>
      </c>
      <c r="I38" s="71">
        <f>SUM(I39:I67)</f>
        <v>3496</v>
      </c>
      <c r="J38" s="72">
        <f t="shared" si="5"/>
        <v>20</v>
      </c>
      <c r="K38" s="72">
        <f t="shared" si="5"/>
        <v>2211</v>
      </c>
      <c r="L38" s="72">
        <f t="shared" si="5"/>
        <v>0</v>
      </c>
      <c r="M38" s="72">
        <f t="shared" si="5"/>
        <v>1135</v>
      </c>
      <c r="N38" s="73">
        <f t="shared" si="5"/>
        <v>130</v>
      </c>
      <c r="O38" s="74">
        <f t="shared" si="5"/>
        <v>0</v>
      </c>
      <c r="P38" s="73">
        <f t="shared" si="5"/>
        <v>48</v>
      </c>
      <c r="R38" s="75"/>
    </row>
    <row r="39" spans="2:18" ht="17.25" hidden="1" thickBot="1" x14ac:dyDescent="0.35">
      <c r="B39" s="76">
        <v>1</v>
      </c>
      <c r="C39" s="37"/>
      <c r="D39" s="2">
        <f t="shared" ref="D39:D67" si="6">SUM(E39,I39)</f>
        <v>379</v>
      </c>
      <c r="E39" s="38">
        <f t="shared" ref="E39:E67" si="7">SUM(F39:H39)</f>
        <v>372</v>
      </c>
      <c r="F39" s="39">
        <f>'[1]12월관람객현황'!I41</f>
        <v>104</v>
      </c>
      <c r="G39" s="40">
        <f>'[1]12월관람객현황'!O41</f>
        <v>162</v>
      </c>
      <c r="H39" s="41">
        <f>SUM('[1]12월관람객현황'!U41,'[1]12월관람객현황'!AA41)</f>
        <v>106</v>
      </c>
      <c r="I39" s="38">
        <f t="shared" ref="I39:I67" si="8">SUM(J39:N39)</f>
        <v>7</v>
      </c>
      <c r="J39" s="42">
        <f>'[1]12월관람객현황'!AB41</f>
        <v>0</v>
      </c>
      <c r="K39" s="43">
        <f>'[1]12월관람객현황'!AC41</f>
        <v>0</v>
      </c>
      <c r="L39" s="44">
        <f>'[1]12월관람객현황'!AE41</f>
        <v>0</v>
      </c>
      <c r="M39" s="44">
        <f>'[1]12월관람객현황'!AG41</f>
        <v>7</v>
      </c>
      <c r="N39" s="45">
        <f>'[1]12월관람객현황'!AH41</f>
        <v>0</v>
      </c>
      <c r="O39" s="42">
        <f>'[1]12월관람객현황'!AJ41</f>
        <v>0</v>
      </c>
      <c r="P39" s="45">
        <f>[1]외국인!B39</f>
        <v>0</v>
      </c>
    </row>
    <row r="40" spans="2:18" ht="17.25" hidden="1" thickBot="1" x14ac:dyDescent="0.35">
      <c r="B40" s="36">
        <v>2</v>
      </c>
      <c r="C40" s="37"/>
      <c r="D40" s="2">
        <f t="shared" si="6"/>
        <v>476</v>
      </c>
      <c r="E40" s="46">
        <f t="shared" si="7"/>
        <v>441</v>
      </c>
      <c r="F40" s="47">
        <f>'[1]12월관람객현황'!I42</f>
        <v>216</v>
      </c>
      <c r="G40" s="48">
        <f>'[1]12월관람객현황'!O42</f>
        <v>124</v>
      </c>
      <c r="H40" s="41">
        <f>SUM('[1]12월관람객현황'!U42,'[1]12월관람객현황'!AA42)</f>
        <v>101</v>
      </c>
      <c r="I40" s="46">
        <f t="shared" si="8"/>
        <v>35</v>
      </c>
      <c r="J40" s="49">
        <f>'[1]12월관람객현황'!AB42</f>
        <v>0</v>
      </c>
      <c r="K40" s="43">
        <f>'[1]12월관람객현황'!AC42</f>
        <v>0</v>
      </c>
      <c r="L40" s="43">
        <f>'[1]12월관람객현황'!AE42</f>
        <v>0</v>
      </c>
      <c r="M40" s="43">
        <f>'[1]12월관람객현황'!AG42</f>
        <v>35</v>
      </c>
      <c r="N40" s="50">
        <f>'[1]12월관람객현황'!AH42</f>
        <v>0</v>
      </c>
      <c r="O40" s="49">
        <f>'[1]12월관람객현황'!AJ42</f>
        <v>0</v>
      </c>
      <c r="P40" s="50">
        <f>[1]외국인!B40</f>
        <v>1</v>
      </c>
    </row>
    <row r="41" spans="2:18" ht="17.25" hidden="1" thickBot="1" x14ac:dyDescent="0.35">
      <c r="B41" s="36">
        <v>3</v>
      </c>
      <c r="C41" s="37"/>
      <c r="D41" s="2">
        <f t="shared" si="6"/>
        <v>1375</v>
      </c>
      <c r="E41" s="46">
        <f t="shared" si="7"/>
        <v>1301</v>
      </c>
      <c r="F41" s="47">
        <f>'[1]12월관람객현황'!I43</f>
        <v>723</v>
      </c>
      <c r="G41" s="48">
        <f>'[1]12월관람객현황'!O43</f>
        <v>328</v>
      </c>
      <c r="H41" s="41">
        <f>SUM('[1]12월관람객현황'!U43,'[1]12월관람객현황'!AA43)</f>
        <v>250</v>
      </c>
      <c r="I41" s="46">
        <f t="shared" si="8"/>
        <v>74</v>
      </c>
      <c r="J41" s="49">
        <f>'[1]12월관람객현황'!AB43</f>
        <v>0</v>
      </c>
      <c r="K41" s="43">
        <f>'[1]12월관람객현황'!AC43</f>
        <v>0</v>
      </c>
      <c r="L41" s="43">
        <f>'[1]12월관람객현황'!AE43</f>
        <v>0</v>
      </c>
      <c r="M41" s="43">
        <f>'[1]12월관람객현황'!AG43</f>
        <v>74</v>
      </c>
      <c r="N41" s="50">
        <f>'[1]12월관람객현황'!AH43</f>
        <v>0</v>
      </c>
      <c r="O41" s="49">
        <f>'[1]12월관람객현황'!AJ43</f>
        <v>0</v>
      </c>
      <c r="P41" s="50">
        <f>[1]외국인!B41</f>
        <v>3</v>
      </c>
    </row>
    <row r="42" spans="2:18" ht="17.25" hidden="1" thickBot="1" x14ac:dyDescent="0.35">
      <c r="B42" s="36">
        <v>4</v>
      </c>
      <c r="C42" s="37"/>
      <c r="D42" s="2">
        <f t="shared" si="6"/>
        <v>1091</v>
      </c>
      <c r="E42" s="46">
        <f t="shared" si="7"/>
        <v>1060</v>
      </c>
      <c r="F42" s="47">
        <f>'[1]12월관람객현황'!I44</f>
        <v>557</v>
      </c>
      <c r="G42" s="48">
        <f>'[1]12월관람객현황'!O44</f>
        <v>311</v>
      </c>
      <c r="H42" s="41">
        <f>SUM('[1]12월관람객현황'!U44,'[1]12월관람객현황'!AA44)</f>
        <v>192</v>
      </c>
      <c r="I42" s="46">
        <f t="shared" si="8"/>
        <v>31</v>
      </c>
      <c r="J42" s="49">
        <f>'[1]12월관람객현황'!AB44</f>
        <v>0</v>
      </c>
      <c r="K42" s="43">
        <f>'[1]12월관람객현황'!AC44</f>
        <v>0</v>
      </c>
      <c r="L42" s="43">
        <f>'[1]12월관람객현황'!AE44</f>
        <v>0</v>
      </c>
      <c r="M42" s="43">
        <f>'[1]12월관람객현황'!AG44</f>
        <v>31</v>
      </c>
      <c r="N42" s="50">
        <f>'[1]12월관람객현황'!AH44</f>
        <v>0</v>
      </c>
      <c r="O42" s="49">
        <f>'[1]12월관람객현황'!AJ44</f>
        <v>0</v>
      </c>
      <c r="P42" s="50">
        <f>[1]외국인!B42</f>
        <v>0</v>
      </c>
    </row>
    <row r="43" spans="2:18" ht="17.25" hidden="1" thickBot="1" x14ac:dyDescent="0.35">
      <c r="B43" s="36">
        <v>5</v>
      </c>
      <c r="C43" s="37"/>
      <c r="D43" s="2">
        <f t="shared" si="6"/>
        <v>37</v>
      </c>
      <c r="E43" s="46">
        <f t="shared" si="7"/>
        <v>37</v>
      </c>
      <c r="F43" s="47">
        <f>'[1]12월관람객현황'!I45</f>
        <v>0</v>
      </c>
      <c r="G43" s="48">
        <f>'[1]12월관람객현황'!O45</f>
        <v>0</v>
      </c>
      <c r="H43" s="41">
        <f>SUM('[1]12월관람객현황'!U45,'[1]12월관람객현황'!AA45)</f>
        <v>37</v>
      </c>
      <c r="I43" s="46">
        <f t="shared" si="8"/>
        <v>0</v>
      </c>
      <c r="J43" s="49">
        <f>'[1]12월관람객현황'!AB45</f>
        <v>0</v>
      </c>
      <c r="K43" s="43">
        <f>'[1]12월관람객현황'!AC45</f>
        <v>0</v>
      </c>
      <c r="L43" s="43">
        <f>'[1]12월관람객현황'!AE45</f>
        <v>0</v>
      </c>
      <c r="M43" s="43">
        <f>'[1]12월관람객현황'!AG45</f>
        <v>0</v>
      </c>
      <c r="N43" s="50">
        <f>'[1]12월관람객현황'!AH45</f>
        <v>0</v>
      </c>
      <c r="O43" s="49">
        <f>'[1]12월관람객현황'!AJ45</f>
        <v>0</v>
      </c>
      <c r="P43" s="50">
        <f>[1]외국인!B43</f>
        <v>0</v>
      </c>
    </row>
    <row r="44" spans="2:18" ht="17.25" hidden="1" thickBot="1" x14ac:dyDescent="0.35">
      <c r="B44" s="36">
        <v>6</v>
      </c>
      <c r="C44" s="37"/>
      <c r="D44" s="2">
        <f t="shared" si="6"/>
        <v>510</v>
      </c>
      <c r="E44" s="46">
        <f t="shared" si="7"/>
        <v>477</v>
      </c>
      <c r="F44" s="47">
        <f>'[1]12월관람객현황'!I46</f>
        <v>151</v>
      </c>
      <c r="G44" s="48">
        <f>'[1]12월관람객현황'!O46</f>
        <v>175</v>
      </c>
      <c r="H44" s="41">
        <f>SUM('[1]12월관람객현황'!U46,'[1]12월관람객현황'!AA46)</f>
        <v>151</v>
      </c>
      <c r="I44" s="46">
        <f t="shared" si="8"/>
        <v>33</v>
      </c>
      <c r="J44" s="49">
        <f>'[1]12월관람객현황'!AB46</f>
        <v>10</v>
      </c>
      <c r="K44" s="43">
        <f>'[1]12월관람객현황'!AC46</f>
        <v>0</v>
      </c>
      <c r="L44" s="43">
        <f>'[1]12월관람객현황'!AE46</f>
        <v>0</v>
      </c>
      <c r="M44" s="43">
        <f>'[1]12월관람객현황'!AG46</f>
        <v>23</v>
      </c>
      <c r="N44" s="50">
        <f>'[1]12월관람객현황'!AH46</f>
        <v>0</v>
      </c>
      <c r="O44" s="49">
        <f>'[1]12월관람객현황'!AJ46</f>
        <v>0</v>
      </c>
      <c r="P44" s="50">
        <f>[1]외국인!B44</f>
        <v>2</v>
      </c>
    </row>
    <row r="45" spans="2:18" ht="17.25" hidden="1" thickBot="1" x14ac:dyDescent="0.35">
      <c r="B45" s="36">
        <v>7</v>
      </c>
      <c r="C45" s="37"/>
      <c r="D45" s="2">
        <f t="shared" si="6"/>
        <v>360</v>
      </c>
      <c r="E45" s="46">
        <f t="shared" si="7"/>
        <v>321</v>
      </c>
      <c r="F45" s="47">
        <f>'[1]12월관람객현황'!I47</f>
        <v>117</v>
      </c>
      <c r="G45" s="48">
        <f>'[1]12월관람객현황'!O47</f>
        <v>111</v>
      </c>
      <c r="H45" s="41">
        <f>SUM('[1]12월관람객현황'!U47,'[1]12월관람객현황'!AA47)</f>
        <v>93</v>
      </c>
      <c r="I45" s="46">
        <f t="shared" si="8"/>
        <v>39</v>
      </c>
      <c r="J45" s="49">
        <f>'[1]12월관람객현황'!AB47</f>
        <v>0</v>
      </c>
      <c r="K45" s="43">
        <f>'[1]12월관람객현황'!AC47</f>
        <v>0</v>
      </c>
      <c r="L45" s="43">
        <f>'[1]12월관람객현황'!AE47</f>
        <v>0</v>
      </c>
      <c r="M45" s="43">
        <f>'[1]12월관람객현황'!AG47</f>
        <v>39</v>
      </c>
      <c r="N45" s="50">
        <f>'[1]12월관람객현황'!AH47</f>
        <v>0</v>
      </c>
      <c r="O45" s="49">
        <f>'[1]12월관람객현황'!AJ47</f>
        <v>0</v>
      </c>
      <c r="P45" s="50">
        <f>[1]외국인!B45</f>
        <v>2</v>
      </c>
    </row>
    <row r="46" spans="2:18" ht="17.25" hidden="1" thickBot="1" x14ac:dyDescent="0.35">
      <c r="B46" s="36">
        <v>8</v>
      </c>
      <c r="C46" s="37"/>
      <c r="D46" s="2">
        <f t="shared" si="6"/>
        <v>537</v>
      </c>
      <c r="E46" s="46">
        <f t="shared" si="7"/>
        <v>493</v>
      </c>
      <c r="F46" s="47">
        <f>'[1]12월관람객현황'!I48</f>
        <v>210</v>
      </c>
      <c r="G46" s="48">
        <f>'[1]12월관람객현황'!O48</f>
        <v>110</v>
      </c>
      <c r="H46" s="41">
        <f>SUM('[1]12월관람객현황'!U48,'[1]12월관람객현황'!AA48)</f>
        <v>173</v>
      </c>
      <c r="I46" s="46">
        <f t="shared" si="8"/>
        <v>44</v>
      </c>
      <c r="J46" s="49">
        <f>'[1]12월관람객현황'!AB48</f>
        <v>10</v>
      </c>
      <c r="K46" s="43">
        <f>'[1]12월관람객현황'!AC48</f>
        <v>0</v>
      </c>
      <c r="L46" s="43">
        <f>'[1]12월관람객현황'!AE48</f>
        <v>0</v>
      </c>
      <c r="M46" s="43">
        <f>'[1]12월관람객현황'!AG48</f>
        <v>34</v>
      </c>
      <c r="N46" s="50">
        <f>'[1]12월관람객현황'!AH48</f>
        <v>0</v>
      </c>
      <c r="O46" s="49">
        <f>'[1]12월관람객현황'!AJ48</f>
        <v>0</v>
      </c>
      <c r="P46" s="50">
        <f>[1]외국인!B46</f>
        <v>2</v>
      </c>
    </row>
    <row r="47" spans="2:18" ht="17.25" hidden="1" thickBot="1" x14ac:dyDescent="0.35">
      <c r="B47" s="36">
        <v>9</v>
      </c>
      <c r="C47" s="37"/>
      <c r="D47" s="2">
        <f t="shared" si="6"/>
        <v>1264</v>
      </c>
      <c r="E47" s="46">
        <f t="shared" si="7"/>
        <v>1184</v>
      </c>
      <c r="F47" s="47">
        <f>'[1]12월관람객현황'!I49</f>
        <v>540</v>
      </c>
      <c r="G47" s="48">
        <f>'[1]12월관람객현황'!O49</f>
        <v>288</v>
      </c>
      <c r="H47" s="41">
        <f>SUM('[1]12월관람객현황'!U49,'[1]12월관람객현황'!AA49)</f>
        <v>356</v>
      </c>
      <c r="I47" s="46">
        <f t="shared" si="8"/>
        <v>80</v>
      </c>
      <c r="J47" s="49">
        <f>'[1]12월관람객현황'!AB49</f>
        <v>0</v>
      </c>
      <c r="K47" s="43">
        <f>'[1]12월관람객현황'!AC49</f>
        <v>0</v>
      </c>
      <c r="L47" s="43">
        <f>'[1]12월관람객현황'!AE49</f>
        <v>0</v>
      </c>
      <c r="M47" s="43">
        <f>'[1]12월관람객현황'!AG49</f>
        <v>80</v>
      </c>
      <c r="N47" s="50">
        <f>'[1]12월관람객현황'!AH49</f>
        <v>0</v>
      </c>
      <c r="O47" s="49">
        <f>'[1]12월관람객현황'!AJ49</f>
        <v>0</v>
      </c>
      <c r="P47" s="50">
        <f>[1]외국인!B47</f>
        <v>1</v>
      </c>
    </row>
    <row r="48" spans="2:18" ht="17.25" hidden="1" thickBot="1" x14ac:dyDescent="0.35">
      <c r="B48" s="36">
        <v>10</v>
      </c>
      <c r="C48" s="37"/>
      <c r="D48" s="2">
        <f t="shared" si="6"/>
        <v>95</v>
      </c>
      <c r="E48" s="46">
        <f t="shared" si="7"/>
        <v>95</v>
      </c>
      <c r="F48" s="47">
        <f>'[1]12월관람객현황'!I50</f>
        <v>0</v>
      </c>
      <c r="G48" s="48">
        <f>'[1]12월관람객현황'!O50</f>
        <v>0</v>
      </c>
      <c r="H48" s="41">
        <f>SUM('[1]12월관람객현황'!U50,'[1]12월관람객현황'!AA50)</f>
        <v>95</v>
      </c>
      <c r="I48" s="46">
        <f t="shared" si="8"/>
        <v>0</v>
      </c>
      <c r="J48" s="49">
        <f>'[1]12월관람객현황'!AB50</f>
        <v>0</v>
      </c>
      <c r="K48" s="43">
        <f>'[1]12월관람객현황'!AC50</f>
        <v>0</v>
      </c>
      <c r="L48" s="43">
        <f>'[1]12월관람객현황'!AE50</f>
        <v>0</v>
      </c>
      <c r="M48" s="43">
        <f>'[1]12월관람객현황'!AG50</f>
        <v>0</v>
      </c>
      <c r="N48" s="50">
        <f>'[1]12월관람객현황'!AH50</f>
        <v>0</v>
      </c>
      <c r="O48" s="49">
        <f>'[1]12월관람객현황'!AJ50</f>
        <v>0</v>
      </c>
      <c r="P48" s="50">
        <f>[1]외국인!B48</f>
        <v>0</v>
      </c>
    </row>
    <row r="49" spans="2:16" ht="17.25" hidden="1" thickBot="1" x14ac:dyDescent="0.35">
      <c r="B49" s="36">
        <v>11</v>
      </c>
      <c r="C49" s="37"/>
      <c r="D49" s="2">
        <f t="shared" si="6"/>
        <v>4866</v>
      </c>
      <c r="E49" s="46">
        <f t="shared" si="7"/>
        <v>2705</v>
      </c>
      <c r="F49" s="47">
        <f>'[1]12월관람객현황'!I51</f>
        <v>2043</v>
      </c>
      <c r="G49" s="48">
        <f>'[1]12월관람객현황'!O51</f>
        <v>324</v>
      </c>
      <c r="H49" s="41">
        <f>SUM('[1]12월관람객현황'!U51,'[1]12월관람객현황'!AA51)</f>
        <v>338</v>
      </c>
      <c r="I49" s="46">
        <f t="shared" si="8"/>
        <v>2161</v>
      </c>
      <c r="J49" s="49">
        <f>'[1]12월관람객현황'!AB51</f>
        <v>0</v>
      </c>
      <c r="K49" s="43">
        <f>'[1]12월관람객현황'!AC51</f>
        <v>2087</v>
      </c>
      <c r="L49" s="43">
        <f>'[1]12월관람객현황'!AE51</f>
        <v>0</v>
      </c>
      <c r="M49" s="43">
        <f>'[1]12월관람객현황'!AG51</f>
        <v>74</v>
      </c>
      <c r="N49" s="50">
        <f>'[1]12월관람객현황'!AH51</f>
        <v>0</v>
      </c>
      <c r="O49" s="49">
        <f>'[1]12월관람객현황'!AJ51</f>
        <v>0</v>
      </c>
      <c r="P49" s="50">
        <f>[1]외국인!B49</f>
        <v>10</v>
      </c>
    </row>
    <row r="50" spans="2:16" ht="17.25" hidden="1" thickBot="1" x14ac:dyDescent="0.35">
      <c r="B50" s="36">
        <v>12</v>
      </c>
      <c r="C50" s="37"/>
      <c r="D50" s="2">
        <f t="shared" si="6"/>
        <v>996</v>
      </c>
      <c r="E50" s="46">
        <f t="shared" si="7"/>
        <v>946</v>
      </c>
      <c r="F50" s="47">
        <f>'[1]12월관람객현황'!I52</f>
        <v>440</v>
      </c>
      <c r="G50" s="48">
        <f>'[1]12월관람객현황'!O52</f>
        <v>235</v>
      </c>
      <c r="H50" s="41">
        <f>SUM('[1]12월관람객현황'!U52,'[1]12월관람객현황'!AA52)</f>
        <v>271</v>
      </c>
      <c r="I50" s="46">
        <f t="shared" si="8"/>
        <v>50</v>
      </c>
      <c r="J50" s="49">
        <f>'[1]12월관람객현황'!AB52</f>
        <v>0</v>
      </c>
      <c r="K50" s="43">
        <f>'[1]12월관람객현황'!AC52</f>
        <v>0</v>
      </c>
      <c r="L50" s="43">
        <f>'[1]12월관람객현황'!AE52</f>
        <v>0</v>
      </c>
      <c r="M50" s="43">
        <f>'[1]12월관람객현황'!AG52</f>
        <v>50</v>
      </c>
      <c r="N50" s="50">
        <f>'[1]12월관람객현황'!AH52</f>
        <v>0</v>
      </c>
      <c r="O50" s="49">
        <f>'[1]12월관람객현황'!AJ52</f>
        <v>0</v>
      </c>
      <c r="P50" s="50">
        <f>[1]외국인!B50</f>
        <v>5</v>
      </c>
    </row>
    <row r="51" spans="2:16" ht="17.25" hidden="1" thickBot="1" x14ac:dyDescent="0.35">
      <c r="B51" s="36">
        <v>13</v>
      </c>
      <c r="C51" s="37"/>
      <c r="D51" s="2">
        <f t="shared" si="6"/>
        <v>45</v>
      </c>
      <c r="E51" s="46">
        <f t="shared" si="7"/>
        <v>45</v>
      </c>
      <c r="F51" s="47">
        <f>'[1]12월관람객현황'!I53</f>
        <v>0</v>
      </c>
      <c r="G51" s="48">
        <f>'[1]12월관람객현황'!O53</f>
        <v>0</v>
      </c>
      <c r="H51" s="41">
        <f>SUM('[1]12월관람객현황'!U53,'[1]12월관람객현황'!AA53)</f>
        <v>45</v>
      </c>
      <c r="I51" s="46">
        <f t="shared" si="8"/>
        <v>0</v>
      </c>
      <c r="J51" s="49">
        <f>'[1]12월관람객현황'!AB53</f>
        <v>0</v>
      </c>
      <c r="K51" s="43">
        <f>'[1]12월관람객현황'!AC53</f>
        <v>0</v>
      </c>
      <c r="L51" s="43">
        <f>'[1]12월관람객현황'!AE53</f>
        <v>0</v>
      </c>
      <c r="M51" s="43">
        <f>'[1]12월관람객현황'!AG53</f>
        <v>0</v>
      </c>
      <c r="N51" s="50">
        <f>'[1]12월관람객현황'!AH53</f>
        <v>0</v>
      </c>
      <c r="O51" s="49">
        <f>'[1]12월관람객현황'!AJ53</f>
        <v>0</v>
      </c>
      <c r="P51" s="50">
        <f>[1]외국인!B51</f>
        <v>0</v>
      </c>
    </row>
    <row r="52" spans="2:16" ht="17.25" hidden="1" thickBot="1" x14ac:dyDescent="0.35">
      <c r="B52" s="36">
        <v>14</v>
      </c>
      <c r="C52" s="37"/>
      <c r="D52" s="2">
        <f t="shared" si="6"/>
        <v>496</v>
      </c>
      <c r="E52" s="46">
        <f t="shared" si="7"/>
        <v>419</v>
      </c>
      <c r="F52" s="47">
        <f>'[1]12월관람객현황'!I54</f>
        <v>187</v>
      </c>
      <c r="G52" s="48">
        <f>'[1]12월관람객현황'!O54</f>
        <v>133</v>
      </c>
      <c r="H52" s="41">
        <f>SUM('[1]12월관람객현황'!U54,'[1]12월관람객현황'!AA54)</f>
        <v>99</v>
      </c>
      <c r="I52" s="46">
        <f t="shared" si="8"/>
        <v>77</v>
      </c>
      <c r="J52" s="49">
        <f>'[1]12월관람객현황'!AB54</f>
        <v>0</v>
      </c>
      <c r="K52" s="43">
        <f>'[1]12월관람객현황'!AC54</f>
        <v>0</v>
      </c>
      <c r="L52" s="43">
        <f>'[1]12월관람객현황'!AE54</f>
        <v>0</v>
      </c>
      <c r="M52" s="43">
        <f>'[1]12월관람객현황'!AG54</f>
        <v>77</v>
      </c>
      <c r="N52" s="50">
        <f>'[1]12월관람객현황'!AH54</f>
        <v>0</v>
      </c>
      <c r="O52" s="49">
        <f>'[1]12월관람객현황'!AJ54</f>
        <v>0</v>
      </c>
      <c r="P52" s="50">
        <f>[1]외국인!B52</f>
        <v>2</v>
      </c>
    </row>
    <row r="53" spans="2:16" ht="17.25" hidden="1" thickBot="1" x14ac:dyDescent="0.35">
      <c r="B53" s="36">
        <v>15</v>
      </c>
      <c r="C53" s="37"/>
      <c r="D53" s="2">
        <f t="shared" si="6"/>
        <v>317</v>
      </c>
      <c r="E53" s="46">
        <f t="shared" si="7"/>
        <v>301</v>
      </c>
      <c r="F53" s="47">
        <f>'[1]12월관람객현황'!I55</f>
        <v>178</v>
      </c>
      <c r="G53" s="48">
        <f>'[1]12월관람객현황'!O55</f>
        <v>81</v>
      </c>
      <c r="H53" s="41">
        <f>SUM('[1]12월관람객현황'!U55,'[1]12월관람객현황'!AA55)</f>
        <v>42</v>
      </c>
      <c r="I53" s="46">
        <f t="shared" si="8"/>
        <v>16</v>
      </c>
      <c r="J53" s="49">
        <f>'[1]12월관람객현황'!AB55</f>
        <v>0</v>
      </c>
      <c r="K53" s="43">
        <f>'[1]12월관람객현황'!AC55</f>
        <v>0</v>
      </c>
      <c r="L53" s="43">
        <f>'[1]12월관람객현황'!AE55</f>
        <v>0</v>
      </c>
      <c r="M53" s="43">
        <f>'[1]12월관람객현황'!AG55</f>
        <v>16</v>
      </c>
      <c r="N53" s="50">
        <f>'[1]12월관람객현황'!AH55</f>
        <v>0</v>
      </c>
      <c r="O53" s="49">
        <f>'[1]12월관람객현황'!AJ55</f>
        <v>0</v>
      </c>
      <c r="P53" s="50">
        <f>[1]외국인!B53</f>
        <v>0</v>
      </c>
    </row>
    <row r="54" spans="2:16" ht="17.25" hidden="1" thickBot="1" x14ac:dyDescent="0.35">
      <c r="B54" s="36">
        <v>16</v>
      </c>
      <c r="C54" s="37"/>
      <c r="D54" s="2">
        <f t="shared" si="6"/>
        <v>657</v>
      </c>
      <c r="E54" s="46">
        <f t="shared" si="7"/>
        <v>547</v>
      </c>
      <c r="F54" s="47">
        <f>'[1]12월관람객현황'!I56</f>
        <v>190</v>
      </c>
      <c r="G54" s="48">
        <f>'[1]12월관람객현황'!O56</f>
        <v>206</v>
      </c>
      <c r="H54" s="41">
        <f>SUM('[1]12월관람객현황'!U56,'[1]12월관람객현황'!AA56)</f>
        <v>151</v>
      </c>
      <c r="I54" s="46">
        <f t="shared" si="8"/>
        <v>110</v>
      </c>
      <c r="J54" s="49">
        <f>'[1]12월관람객현황'!AB56</f>
        <v>0</v>
      </c>
      <c r="K54" s="43">
        <f>'[1]12월관람객현황'!AC56</f>
        <v>0</v>
      </c>
      <c r="L54" s="43">
        <f>'[1]12월관람객현황'!AE56</f>
        <v>0</v>
      </c>
      <c r="M54" s="43">
        <f>'[1]12월관람객현황'!AG56</f>
        <v>110</v>
      </c>
      <c r="N54" s="50">
        <f>'[1]12월관람객현황'!AH56</f>
        <v>0</v>
      </c>
      <c r="O54" s="49">
        <f>'[1]12월관람객현황'!AJ56</f>
        <v>0</v>
      </c>
      <c r="P54" s="50">
        <f>[1]외국인!B54</f>
        <v>2</v>
      </c>
    </row>
    <row r="55" spans="2:16" ht="17.25" hidden="1" thickBot="1" x14ac:dyDescent="0.35">
      <c r="B55" s="36">
        <v>17</v>
      </c>
      <c r="C55" s="51"/>
      <c r="D55" s="2">
        <f t="shared" si="6"/>
        <v>1259</v>
      </c>
      <c r="E55" s="46">
        <f t="shared" si="7"/>
        <v>1216</v>
      </c>
      <c r="F55" s="47">
        <f>'[1]12월관람객현황'!I57</f>
        <v>739</v>
      </c>
      <c r="G55" s="48">
        <f>'[1]12월관람객현황'!O57</f>
        <v>305</v>
      </c>
      <c r="H55" s="41">
        <f>SUM('[1]12월관람객현황'!U57,'[1]12월관람객현황'!AA57)</f>
        <v>172</v>
      </c>
      <c r="I55" s="46">
        <f t="shared" si="8"/>
        <v>43</v>
      </c>
      <c r="J55" s="49">
        <f>'[1]12월관람객현황'!AB57</f>
        <v>0</v>
      </c>
      <c r="K55" s="43">
        <f>'[1]12월관람객현황'!AC57</f>
        <v>0</v>
      </c>
      <c r="L55" s="43">
        <f>'[1]12월관람객현황'!AE57</f>
        <v>0</v>
      </c>
      <c r="M55" s="43">
        <f>'[1]12월관람객현황'!AG57</f>
        <v>43</v>
      </c>
      <c r="N55" s="50">
        <f>'[1]12월관람객현황'!AH57</f>
        <v>0</v>
      </c>
      <c r="O55" s="49">
        <f>'[1]12월관람객현황'!AJ57</f>
        <v>0</v>
      </c>
      <c r="P55" s="50">
        <f>[1]외국인!B55</f>
        <v>3</v>
      </c>
    </row>
    <row r="56" spans="2:16" ht="17.25" hidden="1" thickBot="1" x14ac:dyDescent="0.35">
      <c r="B56" s="36">
        <v>18</v>
      </c>
      <c r="C56" s="37"/>
      <c r="D56" s="2">
        <f t="shared" si="6"/>
        <v>1360</v>
      </c>
      <c r="E56" s="46">
        <f t="shared" si="7"/>
        <v>1287</v>
      </c>
      <c r="F56" s="47">
        <f>'[1]12월관람객현황'!I58</f>
        <v>762</v>
      </c>
      <c r="G56" s="48">
        <f>'[1]12월관람객현황'!O58</f>
        <v>310</v>
      </c>
      <c r="H56" s="41">
        <f>SUM('[1]12월관람객현황'!U58,'[1]12월관람객현황'!AA58)</f>
        <v>215</v>
      </c>
      <c r="I56" s="46">
        <f t="shared" si="8"/>
        <v>73</v>
      </c>
      <c r="J56" s="49">
        <f>'[1]12월관람객현황'!AB58</f>
        <v>0</v>
      </c>
      <c r="K56" s="43">
        <f>'[1]12월관람객현황'!AC58</f>
        <v>0</v>
      </c>
      <c r="L56" s="43">
        <f>'[1]12월관람객현황'!AE58</f>
        <v>0</v>
      </c>
      <c r="M56" s="43">
        <f>'[1]12월관람객현황'!AG58</f>
        <v>73</v>
      </c>
      <c r="N56" s="50">
        <f>'[1]12월관람객현황'!AH58</f>
        <v>0</v>
      </c>
      <c r="O56" s="49">
        <f>'[1]12월관람객현황'!AJ58</f>
        <v>0</v>
      </c>
      <c r="P56" s="50">
        <f>[1]외국인!B56</f>
        <v>3</v>
      </c>
    </row>
    <row r="57" spans="2:16" ht="17.25" hidden="1" thickBot="1" x14ac:dyDescent="0.35">
      <c r="B57" s="36">
        <v>19</v>
      </c>
      <c r="C57" s="37"/>
      <c r="D57" s="2">
        <f t="shared" si="6"/>
        <v>27</v>
      </c>
      <c r="E57" s="46">
        <f t="shared" si="7"/>
        <v>27</v>
      </c>
      <c r="F57" s="47">
        <f>'[1]12월관람객현황'!I59</f>
        <v>0</v>
      </c>
      <c r="G57" s="48">
        <f>'[1]12월관람객현황'!O59</f>
        <v>0</v>
      </c>
      <c r="H57" s="41">
        <f>SUM('[1]12월관람객현황'!U59,'[1]12월관람객현황'!AA59)</f>
        <v>27</v>
      </c>
      <c r="I57" s="46">
        <f t="shared" si="8"/>
        <v>0</v>
      </c>
      <c r="J57" s="49">
        <f>'[1]12월관람객현황'!AB59</f>
        <v>0</v>
      </c>
      <c r="K57" s="43">
        <f>'[1]12월관람객현황'!AC59</f>
        <v>0</v>
      </c>
      <c r="L57" s="43">
        <f>'[1]12월관람객현황'!AE59</f>
        <v>0</v>
      </c>
      <c r="M57" s="43">
        <f>'[1]12월관람객현황'!AG59</f>
        <v>0</v>
      </c>
      <c r="N57" s="50">
        <f>'[1]12월관람객현황'!AH59</f>
        <v>0</v>
      </c>
      <c r="O57" s="49">
        <f>'[1]12월관람객현황'!AJ59</f>
        <v>0</v>
      </c>
      <c r="P57" s="50">
        <f>[1]외국인!B57</f>
        <v>0</v>
      </c>
    </row>
    <row r="58" spans="2:16" ht="17.25" hidden="1" thickBot="1" x14ac:dyDescent="0.35">
      <c r="B58" s="36">
        <v>20</v>
      </c>
      <c r="C58" s="37"/>
      <c r="D58" s="2">
        <f t="shared" si="6"/>
        <v>386</v>
      </c>
      <c r="E58" s="46">
        <f t="shared" si="7"/>
        <v>294</v>
      </c>
      <c r="F58" s="47">
        <f>'[1]12월관람객현황'!I60</f>
        <v>157</v>
      </c>
      <c r="G58" s="48">
        <f>'[1]12월관람객현황'!O60</f>
        <v>81</v>
      </c>
      <c r="H58" s="41">
        <f>SUM('[1]12월관람객현황'!U60,'[1]12월관람객현황'!AA60)</f>
        <v>56</v>
      </c>
      <c r="I58" s="46">
        <f t="shared" si="8"/>
        <v>92</v>
      </c>
      <c r="J58" s="49">
        <f>'[1]12월관람객현황'!AB60</f>
        <v>0</v>
      </c>
      <c r="K58" s="43">
        <f>'[1]12월관람객현황'!AC60</f>
        <v>0</v>
      </c>
      <c r="L58" s="43">
        <f>'[1]12월관람객현황'!AE60</f>
        <v>0</v>
      </c>
      <c r="M58" s="43">
        <f>'[1]12월관람객현황'!AG60</f>
        <v>27</v>
      </c>
      <c r="N58" s="50">
        <f>'[1]12월관람객현황'!AH60</f>
        <v>65</v>
      </c>
      <c r="O58" s="49">
        <f>'[1]12월관람객현황'!AJ60</f>
        <v>0</v>
      </c>
      <c r="P58" s="50">
        <f>[1]외국인!B58</f>
        <v>0</v>
      </c>
    </row>
    <row r="59" spans="2:16" ht="17.25" hidden="1" thickBot="1" x14ac:dyDescent="0.35">
      <c r="B59" s="36">
        <v>21</v>
      </c>
      <c r="C59" s="37"/>
      <c r="D59" s="2">
        <f t="shared" si="6"/>
        <v>333</v>
      </c>
      <c r="E59" s="46">
        <f t="shared" si="7"/>
        <v>254</v>
      </c>
      <c r="F59" s="47">
        <f>'[1]12월관람객현황'!I61</f>
        <v>107</v>
      </c>
      <c r="G59" s="48">
        <f>'[1]12월관람객현황'!O61</f>
        <v>87</v>
      </c>
      <c r="H59" s="41">
        <f>SUM('[1]12월관람객현황'!U61,'[1]12월관람객현황'!AA61)</f>
        <v>60</v>
      </c>
      <c r="I59" s="46">
        <f t="shared" si="8"/>
        <v>79</v>
      </c>
      <c r="J59" s="49">
        <f>'[1]12월관람객현황'!AB61</f>
        <v>0</v>
      </c>
      <c r="K59" s="43">
        <f>'[1]12월관람객현황'!AC61</f>
        <v>0</v>
      </c>
      <c r="L59" s="43">
        <f>'[1]12월관람객현황'!AE61</f>
        <v>0</v>
      </c>
      <c r="M59" s="43">
        <f>'[1]12월관람객현황'!AG61</f>
        <v>14</v>
      </c>
      <c r="N59" s="50">
        <f>'[1]12월관람객현황'!AH61</f>
        <v>65</v>
      </c>
      <c r="O59" s="49">
        <f>'[1]12월관람객현황'!AJ61</f>
        <v>0</v>
      </c>
      <c r="P59" s="50">
        <f>[1]외국인!B59</f>
        <v>0</v>
      </c>
    </row>
    <row r="60" spans="2:16" ht="17.25" hidden="1" thickBot="1" x14ac:dyDescent="0.35">
      <c r="B60" s="36">
        <v>22</v>
      </c>
      <c r="C60" s="37"/>
      <c r="D60" s="2">
        <f t="shared" si="6"/>
        <v>364</v>
      </c>
      <c r="E60" s="46">
        <f t="shared" si="7"/>
        <v>347</v>
      </c>
      <c r="F60" s="47">
        <f>'[1]12월관람객현황'!I62</f>
        <v>98</v>
      </c>
      <c r="G60" s="48">
        <f>'[1]12월관람객현황'!O62</f>
        <v>160</v>
      </c>
      <c r="H60" s="41">
        <f>SUM('[1]12월관람객현황'!U62,'[1]12월관람객현황'!AA62)</f>
        <v>89</v>
      </c>
      <c r="I60" s="46">
        <f t="shared" si="8"/>
        <v>17</v>
      </c>
      <c r="J60" s="49">
        <f>'[1]12월관람객현황'!AB62</f>
        <v>0</v>
      </c>
      <c r="K60" s="43">
        <f>'[1]12월관람객현황'!AC62</f>
        <v>0</v>
      </c>
      <c r="L60" s="43">
        <f>'[1]12월관람객현황'!AE62</f>
        <v>0</v>
      </c>
      <c r="M60" s="43">
        <f>'[1]12월관람객현황'!AG62</f>
        <v>17</v>
      </c>
      <c r="N60" s="50">
        <f>'[1]12월관람객현황'!AH62</f>
        <v>0</v>
      </c>
      <c r="O60" s="49">
        <f>'[1]12월관람객현황'!AJ62</f>
        <v>0</v>
      </c>
      <c r="P60" s="50">
        <f>[1]외국인!B60</f>
        <v>3</v>
      </c>
    </row>
    <row r="61" spans="2:16" ht="17.25" hidden="1" thickBot="1" x14ac:dyDescent="0.35">
      <c r="B61" s="36">
        <v>23</v>
      </c>
      <c r="C61" s="37"/>
      <c r="D61" s="2">
        <f t="shared" si="6"/>
        <v>444</v>
      </c>
      <c r="E61" s="46">
        <f t="shared" si="7"/>
        <v>403</v>
      </c>
      <c r="F61" s="47">
        <f>'[1]12월관람객현황'!I63</f>
        <v>195</v>
      </c>
      <c r="G61" s="48">
        <f>'[1]12월관람객현황'!O63</f>
        <v>126</v>
      </c>
      <c r="H61" s="41">
        <f>SUM('[1]12월관람객현황'!U63,'[1]12월관람객현황'!AA63)</f>
        <v>82</v>
      </c>
      <c r="I61" s="46">
        <f t="shared" si="8"/>
        <v>41</v>
      </c>
      <c r="J61" s="49">
        <f>'[1]12월관람객현황'!AB63</f>
        <v>0</v>
      </c>
      <c r="K61" s="43">
        <f>'[1]12월관람객현황'!AC63</f>
        <v>0</v>
      </c>
      <c r="L61" s="43">
        <f>'[1]12월관람객현황'!AE63</f>
        <v>0</v>
      </c>
      <c r="M61" s="43">
        <f>'[1]12월관람객현황'!AG63</f>
        <v>41</v>
      </c>
      <c r="N61" s="50">
        <f>'[1]12월관람객현황'!AH63</f>
        <v>0</v>
      </c>
      <c r="O61" s="49">
        <f>'[1]12월관람객현황'!AJ63</f>
        <v>0</v>
      </c>
      <c r="P61" s="50">
        <f>[1]외국인!B61</f>
        <v>4</v>
      </c>
    </row>
    <row r="62" spans="2:16" ht="17.25" hidden="1" thickBot="1" x14ac:dyDescent="0.35">
      <c r="B62" s="36">
        <v>24</v>
      </c>
      <c r="C62" s="37"/>
      <c r="D62" s="2">
        <f t="shared" si="6"/>
        <v>1173</v>
      </c>
      <c r="E62" s="46">
        <f t="shared" si="7"/>
        <v>1110</v>
      </c>
      <c r="F62" s="47">
        <f>'[1]12월관람객현황'!I64</f>
        <v>580</v>
      </c>
      <c r="G62" s="48">
        <f>'[1]12월관람객현황'!O64</f>
        <v>306</v>
      </c>
      <c r="H62" s="41">
        <f>SUM('[1]12월관람객현황'!U64,'[1]12월관람객현황'!AA64)</f>
        <v>224</v>
      </c>
      <c r="I62" s="46">
        <f t="shared" si="8"/>
        <v>63</v>
      </c>
      <c r="J62" s="49">
        <f>'[1]12월관람객현황'!AB64</f>
        <v>0</v>
      </c>
      <c r="K62" s="43">
        <f>'[1]12월관람객현황'!AC64</f>
        <v>0</v>
      </c>
      <c r="L62" s="43">
        <f>'[1]12월관람객현황'!AE64</f>
        <v>0</v>
      </c>
      <c r="M62" s="43">
        <f>'[1]12월관람객현황'!AG64</f>
        <v>63</v>
      </c>
      <c r="N62" s="50">
        <f>'[1]12월관람객현황'!AH64</f>
        <v>0</v>
      </c>
      <c r="O62" s="49">
        <f>'[1]12월관람객현황'!AJ64</f>
        <v>0</v>
      </c>
      <c r="P62" s="50">
        <f>[1]외국인!B62</f>
        <v>2</v>
      </c>
    </row>
    <row r="63" spans="2:16" ht="17.25" hidden="1" thickBot="1" x14ac:dyDescent="0.35">
      <c r="B63" s="36">
        <v>25</v>
      </c>
      <c r="C63" s="37"/>
      <c r="D63" s="2">
        <f t="shared" si="6"/>
        <v>1537</v>
      </c>
      <c r="E63" s="46">
        <f t="shared" si="7"/>
        <v>1455</v>
      </c>
      <c r="F63" s="47">
        <f>'[1]12월관람객현황'!I65</f>
        <v>944</v>
      </c>
      <c r="G63" s="48">
        <f>'[1]12월관람객현황'!O65</f>
        <v>300</v>
      </c>
      <c r="H63" s="41">
        <f>SUM('[1]12월관람객현황'!U65,'[1]12월관람객현황'!AA65)</f>
        <v>211</v>
      </c>
      <c r="I63" s="46">
        <f t="shared" si="8"/>
        <v>82</v>
      </c>
      <c r="J63" s="49">
        <f>'[1]12월관람객현황'!AB65</f>
        <v>0</v>
      </c>
      <c r="K63" s="43">
        <f>'[1]12월관람객현황'!AC65</f>
        <v>0</v>
      </c>
      <c r="L63" s="43">
        <f>'[1]12월관람객현황'!AE65</f>
        <v>0</v>
      </c>
      <c r="M63" s="43">
        <f>'[1]12월관람객현황'!AG65</f>
        <v>82</v>
      </c>
      <c r="N63" s="50">
        <f>'[1]12월관람객현황'!AH65</f>
        <v>0</v>
      </c>
      <c r="O63" s="49">
        <f>'[1]12월관람객현황'!AJ65</f>
        <v>0</v>
      </c>
      <c r="P63" s="50">
        <f>[1]외국인!B63</f>
        <v>0</v>
      </c>
    </row>
    <row r="64" spans="2:16" ht="17.25" hidden="1" thickBot="1" x14ac:dyDescent="0.35">
      <c r="B64" s="36">
        <v>26</v>
      </c>
      <c r="C64" s="37"/>
      <c r="D64" s="2">
        <f t="shared" si="6"/>
        <v>28</v>
      </c>
      <c r="E64" s="46">
        <f t="shared" si="7"/>
        <v>28</v>
      </c>
      <c r="F64" s="47">
        <f>'[1]12월관람객현황'!I66</f>
        <v>0</v>
      </c>
      <c r="G64" s="48">
        <f>'[1]12월관람객현황'!O66</f>
        <v>0</v>
      </c>
      <c r="H64" s="41">
        <f>SUM('[1]12월관람객현황'!U66,'[1]12월관람객현황'!AA66)</f>
        <v>28</v>
      </c>
      <c r="I64" s="46">
        <f t="shared" si="8"/>
        <v>0</v>
      </c>
      <c r="J64" s="49">
        <f>'[1]12월관람객현황'!AB66</f>
        <v>0</v>
      </c>
      <c r="K64" s="43">
        <f>'[1]12월관람객현황'!AC66</f>
        <v>0</v>
      </c>
      <c r="L64" s="43">
        <f>'[1]12월관람객현황'!AE66</f>
        <v>0</v>
      </c>
      <c r="M64" s="43">
        <f>'[1]12월관람객현황'!AG66</f>
        <v>0</v>
      </c>
      <c r="N64" s="50">
        <f>'[1]12월관람객현황'!AH66</f>
        <v>0</v>
      </c>
      <c r="O64" s="49">
        <f>'[1]12월관람객현황'!AJ66</f>
        <v>0</v>
      </c>
      <c r="P64" s="50">
        <f>[1]외국인!B64</f>
        <v>0</v>
      </c>
    </row>
    <row r="65" spans="2:16" ht="17.25" hidden="1" thickBot="1" x14ac:dyDescent="0.35">
      <c r="B65" s="36">
        <v>27</v>
      </c>
      <c r="C65" s="37"/>
      <c r="D65" s="2">
        <f t="shared" si="6"/>
        <v>778</v>
      </c>
      <c r="E65" s="46">
        <f t="shared" si="7"/>
        <v>730</v>
      </c>
      <c r="F65" s="47">
        <f>'[1]12월관람객현황'!I67</f>
        <v>300</v>
      </c>
      <c r="G65" s="48">
        <f>'[1]12월관람객현황'!O67</f>
        <v>255</v>
      </c>
      <c r="H65" s="41">
        <f>SUM('[1]12월관람객현황'!U67,'[1]12월관람객현황'!AA67)</f>
        <v>175</v>
      </c>
      <c r="I65" s="46">
        <f t="shared" si="8"/>
        <v>48</v>
      </c>
      <c r="J65" s="49">
        <f>'[1]12월관람객현황'!AB67</f>
        <v>0</v>
      </c>
      <c r="K65" s="43">
        <f>'[1]12월관람객현황'!AC67</f>
        <v>0</v>
      </c>
      <c r="L65" s="43">
        <f>'[1]12월관람객현황'!AE67</f>
        <v>0</v>
      </c>
      <c r="M65" s="43">
        <f>'[1]12월관람객현황'!AG67</f>
        <v>48</v>
      </c>
      <c r="N65" s="50">
        <f>'[1]12월관람객현황'!AH67</f>
        <v>0</v>
      </c>
      <c r="O65" s="49">
        <f>'[1]12월관람객현황'!AJ67</f>
        <v>0</v>
      </c>
      <c r="P65" s="50">
        <f>[1]외국인!B65</f>
        <v>0</v>
      </c>
    </row>
    <row r="66" spans="2:16" ht="17.25" hidden="1" thickBot="1" x14ac:dyDescent="0.35">
      <c r="B66" s="52">
        <v>28</v>
      </c>
      <c r="C66" s="37"/>
      <c r="D66" s="2">
        <f t="shared" si="6"/>
        <v>906</v>
      </c>
      <c r="E66" s="46">
        <f t="shared" si="7"/>
        <v>736</v>
      </c>
      <c r="F66" s="47">
        <f>'[1]12월관람객현황'!I68</f>
        <v>301</v>
      </c>
      <c r="G66" s="48">
        <f>'[1]12월관람객현황'!O68</f>
        <v>262</v>
      </c>
      <c r="H66" s="41">
        <f>SUM('[1]12월관람객현황'!U68,'[1]12월관람객현황'!AA68)</f>
        <v>173</v>
      </c>
      <c r="I66" s="46">
        <f t="shared" si="8"/>
        <v>170</v>
      </c>
      <c r="J66" s="49">
        <f>'[1]12월관람객현황'!AB68</f>
        <v>0</v>
      </c>
      <c r="K66" s="43">
        <f>'[1]12월관람객현황'!AC68</f>
        <v>124</v>
      </c>
      <c r="L66" s="43">
        <f>'[1]12월관람객현황'!AE68</f>
        <v>0</v>
      </c>
      <c r="M66" s="43">
        <f>'[1]12월관람객현황'!AG68</f>
        <v>46</v>
      </c>
      <c r="N66" s="50">
        <f>'[1]12월관람객현황'!AH68</f>
        <v>0</v>
      </c>
      <c r="O66" s="49">
        <f>'[1]12월관람객현황'!AJ68</f>
        <v>0</v>
      </c>
      <c r="P66" s="50">
        <f>[1]외국인!B66</f>
        <v>2</v>
      </c>
    </row>
    <row r="67" spans="2:16" ht="17.25" hidden="1" thickBot="1" x14ac:dyDescent="0.35">
      <c r="B67" s="77">
        <v>29</v>
      </c>
      <c r="C67" s="78"/>
      <c r="D67" s="5">
        <f t="shared" si="6"/>
        <v>619</v>
      </c>
      <c r="E67" s="46">
        <f t="shared" si="7"/>
        <v>588</v>
      </c>
      <c r="F67" s="79">
        <f>'[1]12월관람객현황'!I69</f>
        <v>211</v>
      </c>
      <c r="G67" s="80">
        <f>'[1]12월관람객현황'!O69</f>
        <v>234</v>
      </c>
      <c r="H67" s="81">
        <f>SUM('[1]12월관람객현황'!U69,'[1]12월관람객현황'!AA69)</f>
        <v>143</v>
      </c>
      <c r="I67" s="82">
        <f t="shared" si="8"/>
        <v>31</v>
      </c>
      <c r="J67" s="83">
        <f>'[1]12월관람객현황'!AB69</f>
        <v>0</v>
      </c>
      <c r="K67" s="43">
        <f>'[1]12월관람객현황'!AC69</f>
        <v>0</v>
      </c>
      <c r="L67" s="84">
        <f>'[1]12월관람객현황'!AE69</f>
        <v>0</v>
      </c>
      <c r="M67" s="84">
        <f>'[1]12월관람객현황'!AG69</f>
        <v>31</v>
      </c>
      <c r="N67" s="85">
        <f>'[1]12월관람객현황'!AH69</f>
        <v>0</v>
      </c>
      <c r="O67" s="83">
        <f>'[1]12월관람객현황'!AJ69</f>
        <v>0</v>
      </c>
      <c r="P67" s="85">
        <f>[1]외국인!B67</f>
        <v>1</v>
      </c>
    </row>
    <row r="68" spans="2:16" ht="17.25" hidden="1" thickBot="1" x14ac:dyDescent="0.35">
      <c r="B68" s="63"/>
      <c r="D68" s="6"/>
      <c r="E68" s="64"/>
      <c r="F68" s="86"/>
      <c r="G68" s="87"/>
      <c r="I68" s="64"/>
      <c r="J68" s="64"/>
      <c r="K68" s="67"/>
      <c r="L68" s="67"/>
      <c r="M68" s="67"/>
      <c r="N68" s="68"/>
      <c r="P68" s="88"/>
    </row>
    <row r="69" spans="2:16" ht="17.25" thickBot="1" x14ac:dyDescent="0.35">
      <c r="B69" s="69" t="s">
        <v>17</v>
      </c>
      <c r="C69" s="70"/>
      <c r="D69" s="4">
        <f>SUM(D70:D100)</f>
        <v>21455</v>
      </c>
      <c r="E69" s="71">
        <f>SUM(E70:E100)</f>
        <v>19872</v>
      </c>
      <c r="F69" s="72">
        <f>SUM(F70:F100)</f>
        <v>12296</v>
      </c>
      <c r="G69" s="72">
        <f>SUM(G70:G100)</f>
        <v>3952</v>
      </c>
      <c r="H69" s="72">
        <f>SUM(H70:H100)</f>
        <v>3624</v>
      </c>
      <c r="I69" s="71">
        <f>SUM(I70:I101)</f>
        <v>1583</v>
      </c>
      <c r="J69" s="72">
        <f t="shared" ref="J69:P69" si="9">SUM(J70:J101)</f>
        <v>28</v>
      </c>
      <c r="K69" s="72">
        <f t="shared" si="9"/>
        <v>316</v>
      </c>
      <c r="L69" s="72">
        <f t="shared" si="9"/>
        <v>0</v>
      </c>
      <c r="M69" s="72">
        <f t="shared" si="9"/>
        <v>1239</v>
      </c>
      <c r="N69" s="73">
        <f t="shared" si="9"/>
        <v>0</v>
      </c>
      <c r="O69" s="74">
        <f t="shared" si="9"/>
        <v>316</v>
      </c>
      <c r="P69" s="73">
        <f t="shared" si="9"/>
        <v>219</v>
      </c>
    </row>
    <row r="70" spans="2:16" ht="17.25" hidden="1" thickBot="1" x14ac:dyDescent="0.35">
      <c r="B70" s="76">
        <v>1</v>
      </c>
      <c r="C70" s="37"/>
      <c r="D70" s="2">
        <f t="shared" ref="D70:D100" si="10">SUM(E70,I70)</f>
        <v>1615</v>
      </c>
      <c r="E70" s="38">
        <f t="shared" ref="E70:E100" si="11">SUM(F70:H70)</f>
        <v>1558</v>
      </c>
      <c r="F70" s="39">
        <f>'[1]12월관람객현황'!I72</f>
        <v>1024</v>
      </c>
      <c r="G70" s="40">
        <f>'[1]12월관람객현황'!O72</f>
        <v>336</v>
      </c>
      <c r="H70" s="41">
        <f>SUM('[1]12월관람객현황'!U72,'[1]12월관람객현황'!AA72)</f>
        <v>198</v>
      </c>
      <c r="I70" s="38">
        <f t="shared" ref="I70:I100" si="12">SUM(J70:N70)</f>
        <v>57</v>
      </c>
      <c r="J70" s="42">
        <f>'[1]12월관람객현황'!AB72</f>
        <v>0</v>
      </c>
      <c r="K70" s="43">
        <f>'[1]12월관람객현황'!AC72</f>
        <v>0</v>
      </c>
      <c r="L70" s="44">
        <f>'[1]12월관람객현황'!AE72</f>
        <v>0</v>
      </c>
      <c r="M70" s="44">
        <f>'[1]12월관람객현황'!AG72</f>
        <v>57</v>
      </c>
      <c r="N70" s="45">
        <f>'[1]12월관람객현황'!AH72</f>
        <v>0</v>
      </c>
      <c r="O70" s="42">
        <f>'[1]12월관람객현황'!AJ72</f>
        <v>0</v>
      </c>
      <c r="P70" s="45">
        <f>[1]외국인!B70</f>
        <v>0</v>
      </c>
    </row>
    <row r="71" spans="2:16" ht="17.25" hidden="1" thickBot="1" x14ac:dyDescent="0.35">
      <c r="B71" s="36">
        <v>2</v>
      </c>
      <c r="C71" s="37"/>
      <c r="D71" s="2">
        <f t="shared" si="10"/>
        <v>1834</v>
      </c>
      <c r="E71" s="46">
        <f t="shared" si="11"/>
        <v>1727</v>
      </c>
      <c r="F71" s="47">
        <f>'[1]12월관람객현황'!I73</f>
        <v>1138</v>
      </c>
      <c r="G71" s="48">
        <f>'[1]12월관람객현황'!O73</f>
        <v>330</v>
      </c>
      <c r="H71" s="41">
        <f>SUM('[1]12월관람객현황'!U73,'[1]12월관람객현황'!AA73)</f>
        <v>259</v>
      </c>
      <c r="I71" s="46">
        <f t="shared" si="12"/>
        <v>107</v>
      </c>
      <c r="J71" s="49">
        <f>'[1]12월관람객현황'!AB73</f>
        <v>0</v>
      </c>
      <c r="K71" s="43">
        <f>'[1]12월관람객현황'!AC73</f>
        <v>0</v>
      </c>
      <c r="L71" s="43">
        <f>'[1]12월관람객현황'!AE73</f>
        <v>0</v>
      </c>
      <c r="M71" s="43">
        <f>'[1]12월관람객현황'!AG73</f>
        <v>107</v>
      </c>
      <c r="N71" s="50">
        <f>'[1]12월관람객현황'!AH73</f>
        <v>0</v>
      </c>
      <c r="O71" s="49">
        <f>'[1]12월관람객현황'!AJ73</f>
        <v>0</v>
      </c>
      <c r="P71" s="50">
        <f>[1]외국인!B71</f>
        <v>4</v>
      </c>
    </row>
    <row r="72" spans="2:16" ht="17.25" hidden="1" thickBot="1" x14ac:dyDescent="0.35">
      <c r="B72" s="36">
        <v>3</v>
      </c>
      <c r="C72" s="37"/>
      <c r="D72" s="2">
        <f t="shared" si="10"/>
        <v>1534</v>
      </c>
      <c r="E72" s="46">
        <f t="shared" si="11"/>
        <v>1474</v>
      </c>
      <c r="F72" s="47">
        <f>'[1]12월관람객현황'!I74</f>
        <v>872</v>
      </c>
      <c r="G72" s="48">
        <f>'[1]12월관람객현황'!O74</f>
        <v>328</v>
      </c>
      <c r="H72" s="41">
        <f>SUM('[1]12월관람객현황'!U74,'[1]12월관람객현황'!AA74)</f>
        <v>274</v>
      </c>
      <c r="I72" s="46">
        <f t="shared" si="12"/>
        <v>60</v>
      </c>
      <c r="J72" s="49">
        <f>'[1]12월관람객현황'!AB74</f>
        <v>0</v>
      </c>
      <c r="K72" s="43">
        <f>'[1]12월관람객현황'!AC74</f>
        <v>0</v>
      </c>
      <c r="L72" s="43">
        <f>'[1]12월관람객현황'!AE74</f>
        <v>0</v>
      </c>
      <c r="M72" s="43">
        <f>'[1]12월관람객현황'!AG74</f>
        <v>60</v>
      </c>
      <c r="N72" s="50">
        <f>'[1]12월관람객현황'!AH74</f>
        <v>0</v>
      </c>
      <c r="O72" s="49">
        <f>'[1]12월관람객현황'!AJ74</f>
        <v>0</v>
      </c>
      <c r="P72" s="50">
        <f>[1]외국인!B72</f>
        <v>6</v>
      </c>
    </row>
    <row r="73" spans="2:16" ht="17.25" hidden="1" thickBot="1" x14ac:dyDescent="0.35">
      <c r="B73" s="36">
        <v>4</v>
      </c>
      <c r="C73" s="37"/>
      <c r="D73" s="2">
        <f t="shared" si="10"/>
        <v>30</v>
      </c>
      <c r="E73" s="46">
        <f t="shared" si="11"/>
        <v>30</v>
      </c>
      <c r="F73" s="47">
        <f>'[1]12월관람객현황'!I75</f>
        <v>0</v>
      </c>
      <c r="G73" s="48">
        <f>'[1]12월관람객현황'!O75</f>
        <v>0</v>
      </c>
      <c r="H73" s="41">
        <f>SUM('[1]12월관람객현황'!U75,'[1]12월관람객현황'!AA75)</f>
        <v>30</v>
      </c>
      <c r="I73" s="46">
        <f t="shared" si="12"/>
        <v>0</v>
      </c>
      <c r="J73" s="49">
        <f>'[1]12월관람객현황'!AB75</f>
        <v>0</v>
      </c>
      <c r="K73" s="43">
        <f>'[1]12월관람객현황'!AC75</f>
        <v>0</v>
      </c>
      <c r="L73" s="43">
        <f>'[1]12월관람객현황'!AE75</f>
        <v>0</v>
      </c>
      <c r="M73" s="43">
        <f>'[1]12월관람객현황'!AG75</f>
        <v>0</v>
      </c>
      <c r="N73" s="50">
        <f>'[1]12월관람객현황'!AH75</f>
        <v>0</v>
      </c>
      <c r="O73" s="49">
        <f>'[1]12월관람객현황'!AJ75</f>
        <v>0</v>
      </c>
      <c r="P73" s="50">
        <f>[1]외국인!B73</f>
        <v>0</v>
      </c>
    </row>
    <row r="74" spans="2:16" ht="17.25" hidden="1" thickBot="1" x14ac:dyDescent="0.35">
      <c r="B74" s="36">
        <v>5</v>
      </c>
      <c r="C74" s="37"/>
      <c r="D74" s="2">
        <f t="shared" si="10"/>
        <v>204</v>
      </c>
      <c r="E74" s="46">
        <f t="shared" si="11"/>
        <v>192</v>
      </c>
      <c r="F74" s="47">
        <f>'[1]12월관람객현황'!I76</f>
        <v>99</v>
      </c>
      <c r="G74" s="48">
        <f>'[1]12월관람객현황'!O76</f>
        <v>43</v>
      </c>
      <c r="H74" s="41">
        <f>SUM('[1]12월관람객현황'!U76,'[1]12월관람객현황'!AA76)</f>
        <v>50</v>
      </c>
      <c r="I74" s="46">
        <f t="shared" si="12"/>
        <v>12</v>
      </c>
      <c r="J74" s="49">
        <f>'[1]12월관람객현황'!AB76</f>
        <v>0</v>
      </c>
      <c r="K74" s="43">
        <f>'[1]12월관람객현황'!AC76</f>
        <v>0</v>
      </c>
      <c r="L74" s="43">
        <f>'[1]12월관람객현황'!AE76</f>
        <v>0</v>
      </c>
      <c r="M74" s="43">
        <f>'[1]12월관람객현황'!AG76</f>
        <v>12</v>
      </c>
      <c r="N74" s="50">
        <f>'[1]12월관람객현황'!AH76</f>
        <v>0</v>
      </c>
      <c r="O74" s="49">
        <f>'[1]12월관람객현황'!AJ76</f>
        <v>0</v>
      </c>
      <c r="P74" s="50">
        <f>[1]외국인!B74</f>
        <v>0</v>
      </c>
    </row>
    <row r="75" spans="2:16" ht="17.25" hidden="1" thickBot="1" x14ac:dyDescent="0.35">
      <c r="B75" s="36">
        <v>6</v>
      </c>
      <c r="C75" s="37"/>
      <c r="D75" s="2">
        <f t="shared" si="10"/>
        <v>179</v>
      </c>
      <c r="E75" s="46">
        <f t="shared" si="11"/>
        <v>167</v>
      </c>
      <c r="F75" s="47">
        <f>'[1]12월관람객현황'!I77</f>
        <v>117</v>
      </c>
      <c r="G75" s="48">
        <f>'[1]12월관람객현황'!O77</f>
        <v>20</v>
      </c>
      <c r="H75" s="41">
        <f>SUM('[1]12월관람객현황'!U77,'[1]12월관람객현황'!AA77)</f>
        <v>30</v>
      </c>
      <c r="I75" s="46">
        <f t="shared" si="12"/>
        <v>12</v>
      </c>
      <c r="J75" s="49">
        <f>'[1]12월관람객현황'!AB77</f>
        <v>0</v>
      </c>
      <c r="K75" s="43">
        <f>'[1]12월관람객현황'!AC77</f>
        <v>0</v>
      </c>
      <c r="L75" s="43">
        <f>'[1]12월관람객현황'!AE77</f>
        <v>0</v>
      </c>
      <c r="M75" s="43">
        <f>'[1]12월관람객현황'!AG77</f>
        <v>12</v>
      </c>
      <c r="N75" s="50">
        <f>'[1]12월관람객현황'!AH77</f>
        <v>0</v>
      </c>
      <c r="O75" s="49">
        <f>'[1]12월관람객현황'!AJ77</f>
        <v>0</v>
      </c>
      <c r="P75" s="50">
        <f>[1]외국인!B75</f>
        <v>4</v>
      </c>
    </row>
    <row r="76" spans="2:16" ht="17.25" hidden="1" thickBot="1" x14ac:dyDescent="0.35">
      <c r="B76" s="36">
        <v>7</v>
      </c>
      <c r="C76" s="37"/>
      <c r="D76" s="2">
        <f t="shared" si="10"/>
        <v>200</v>
      </c>
      <c r="E76" s="46">
        <f t="shared" si="11"/>
        <v>182</v>
      </c>
      <c r="F76" s="47">
        <f>'[1]12월관람객현황'!I78</f>
        <v>111</v>
      </c>
      <c r="G76" s="48">
        <f>'[1]12월관람객현황'!O78</f>
        <v>37</v>
      </c>
      <c r="H76" s="41">
        <f>SUM('[1]12월관람객현황'!U78,'[1]12월관람객현황'!AA78)</f>
        <v>34</v>
      </c>
      <c r="I76" s="46">
        <f t="shared" si="12"/>
        <v>18</v>
      </c>
      <c r="J76" s="49">
        <f>'[1]12월관람객현황'!AB78</f>
        <v>0</v>
      </c>
      <c r="K76" s="43">
        <f>'[1]12월관람객현황'!AC78</f>
        <v>0</v>
      </c>
      <c r="L76" s="43">
        <f>'[1]12월관람객현황'!AE78</f>
        <v>0</v>
      </c>
      <c r="M76" s="43">
        <f>'[1]12월관람객현황'!AG78</f>
        <v>18</v>
      </c>
      <c r="N76" s="50">
        <f>'[1]12월관람객현황'!AH78</f>
        <v>0</v>
      </c>
      <c r="O76" s="49">
        <f>'[1]12월관람객현황'!AJ78</f>
        <v>0</v>
      </c>
      <c r="P76" s="50">
        <f>[1]외국인!B76</f>
        <v>0</v>
      </c>
    </row>
    <row r="77" spans="2:16" ht="17.25" hidden="1" thickBot="1" x14ac:dyDescent="0.35">
      <c r="B77" s="36">
        <v>8</v>
      </c>
      <c r="C77" s="37"/>
      <c r="D77" s="2">
        <f t="shared" si="10"/>
        <v>203</v>
      </c>
      <c r="E77" s="46">
        <f t="shared" si="11"/>
        <v>201</v>
      </c>
      <c r="F77" s="47">
        <f>'[1]12월관람객현황'!I79</f>
        <v>139</v>
      </c>
      <c r="G77" s="48">
        <f>'[1]12월관람객현황'!O79</f>
        <v>29</v>
      </c>
      <c r="H77" s="41">
        <f>SUM('[1]12월관람객현황'!U79,'[1]12월관람객현황'!AA79)</f>
        <v>33</v>
      </c>
      <c r="I77" s="46">
        <f t="shared" si="12"/>
        <v>2</v>
      </c>
      <c r="J77" s="49">
        <f>'[1]12월관람객현황'!AB79</f>
        <v>0</v>
      </c>
      <c r="K77" s="43">
        <f>'[1]12월관람객현황'!AC79</f>
        <v>0</v>
      </c>
      <c r="L77" s="43">
        <f>'[1]12월관람객현황'!AE79</f>
        <v>0</v>
      </c>
      <c r="M77" s="43">
        <f>'[1]12월관람객현황'!AG79</f>
        <v>2</v>
      </c>
      <c r="N77" s="50">
        <f>'[1]12월관람객현황'!AH79</f>
        <v>0</v>
      </c>
      <c r="O77" s="49">
        <f>'[1]12월관람객현황'!AJ79</f>
        <v>0</v>
      </c>
      <c r="P77" s="50">
        <f>[1]외국인!B77</f>
        <v>1</v>
      </c>
    </row>
    <row r="78" spans="2:16" ht="17.25" hidden="1" thickBot="1" x14ac:dyDescent="0.35">
      <c r="B78" s="36">
        <v>9</v>
      </c>
      <c r="C78" s="37"/>
      <c r="D78" s="2">
        <f t="shared" si="10"/>
        <v>1470</v>
      </c>
      <c r="E78" s="46">
        <f t="shared" si="11"/>
        <v>1453</v>
      </c>
      <c r="F78" s="47">
        <f>'[1]12월관람객현황'!I80</f>
        <v>860</v>
      </c>
      <c r="G78" s="48">
        <f>'[1]12월관람객현황'!O80</f>
        <v>320</v>
      </c>
      <c r="H78" s="41">
        <f>SUM('[1]12월관람객현황'!U80,'[1]12월관람객현황'!AA80)</f>
        <v>273</v>
      </c>
      <c r="I78" s="46">
        <f t="shared" si="12"/>
        <v>17</v>
      </c>
      <c r="J78" s="49">
        <f>'[1]12월관람객현황'!AB80</f>
        <v>0</v>
      </c>
      <c r="K78" s="43">
        <f>'[1]12월관람객현황'!AC80</f>
        <v>0</v>
      </c>
      <c r="L78" s="43">
        <f>'[1]12월관람객현황'!AE80</f>
        <v>0</v>
      </c>
      <c r="M78" s="43">
        <f>'[1]12월관람객현황'!AG80</f>
        <v>17</v>
      </c>
      <c r="N78" s="50">
        <f>'[1]12월관람객현황'!AH80</f>
        <v>0</v>
      </c>
      <c r="O78" s="49">
        <f>'[1]12월관람객현황'!AJ80</f>
        <v>0</v>
      </c>
      <c r="P78" s="50">
        <f>[1]외국인!B78</f>
        <v>3</v>
      </c>
    </row>
    <row r="79" spans="2:16" ht="17.25" hidden="1" thickBot="1" x14ac:dyDescent="0.35">
      <c r="B79" s="36">
        <v>10</v>
      </c>
      <c r="C79" s="37"/>
      <c r="D79" s="2">
        <f t="shared" si="10"/>
        <v>1618</v>
      </c>
      <c r="E79" s="46">
        <f t="shared" si="11"/>
        <v>1452</v>
      </c>
      <c r="F79" s="47">
        <f>'[1]12월관람객현황'!I81</f>
        <v>1020</v>
      </c>
      <c r="G79" s="48">
        <f>'[1]12월관람객현황'!O81</f>
        <v>255</v>
      </c>
      <c r="H79" s="41">
        <f>SUM('[1]12월관람객현황'!U81,'[1]12월관람객현황'!AA81)</f>
        <v>177</v>
      </c>
      <c r="I79" s="46">
        <f t="shared" si="12"/>
        <v>166</v>
      </c>
      <c r="J79" s="49">
        <f>'[1]12월관람객현황'!AB81</f>
        <v>0</v>
      </c>
      <c r="K79" s="43">
        <f>'[1]12월관람객현황'!AC81</f>
        <v>0</v>
      </c>
      <c r="L79" s="43">
        <f>'[1]12월관람객현황'!AE81</f>
        <v>0</v>
      </c>
      <c r="M79" s="43">
        <f>'[1]12월관람객현황'!AG81</f>
        <v>166</v>
      </c>
      <c r="N79" s="50">
        <f>'[1]12월관람객현황'!AH81</f>
        <v>0</v>
      </c>
      <c r="O79" s="49">
        <f>'[1]12월관람객현황'!AJ81</f>
        <v>0</v>
      </c>
      <c r="P79" s="50">
        <f>[1]외국인!B79</f>
        <v>0</v>
      </c>
    </row>
    <row r="80" spans="2:16" ht="17.25" hidden="1" thickBot="1" x14ac:dyDescent="0.35">
      <c r="B80" s="36">
        <v>11</v>
      </c>
      <c r="C80" s="37"/>
      <c r="D80" s="2">
        <f t="shared" si="10"/>
        <v>29</v>
      </c>
      <c r="E80" s="46">
        <f t="shared" si="11"/>
        <v>29</v>
      </c>
      <c r="F80" s="47">
        <f>'[1]12월관람객현황'!I82</f>
        <v>0</v>
      </c>
      <c r="G80" s="48">
        <f>'[1]12월관람객현황'!O82</f>
        <v>0</v>
      </c>
      <c r="H80" s="41">
        <f>SUM('[1]12월관람객현황'!U82,'[1]12월관람객현황'!AA82)</f>
        <v>29</v>
      </c>
      <c r="I80" s="46">
        <f t="shared" si="12"/>
        <v>0</v>
      </c>
      <c r="J80" s="49">
        <f>'[1]12월관람객현황'!AB82</f>
        <v>0</v>
      </c>
      <c r="K80" s="43">
        <f>'[1]12월관람객현황'!AC82</f>
        <v>0</v>
      </c>
      <c r="L80" s="43">
        <f>'[1]12월관람객현황'!AE82</f>
        <v>0</v>
      </c>
      <c r="M80" s="43">
        <f>'[1]12월관람객현황'!AG82</f>
        <v>0</v>
      </c>
      <c r="N80" s="50">
        <f>'[1]12월관람객현황'!AH82</f>
        <v>0</v>
      </c>
      <c r="O80" s="49">
        <f>'[1]12월관람객현황'!AJ82</f>
        <v>0</v>
      </c>
      <c r="P80" s="50">
        <f>[1]외국인!B80</f>
        <v>0</v>
      </c>
    </row>
    <row r="81" spans="2:16" ht="17.25" hidden="1" thickBot="1" x14ac:dyDescent="0.35">
      <c r="B81" s="36">
        <v>12</v>
      </c>
      <c r="C81" s="37"/>
      <c r="D81" s="2">
        <f t="shared" si="10"/>
        <v>206</v>
      </c>
      <c r="E81" s="46">
        <f t="shared" si="11"/>
        <v>202</v>
      </c>
      <c r="F81" s="47">
        <f>'[1]12월관람객현황'!I83</f>
        <v>104</v>
      </c>
      <c r="G81" s="48">
        <f>'[1]12월관람객현황'!O83</f>
        <v>41</v>
      </c>
      <c r="H81" s="41">
        <f>SUM('[1]12월관람객현황'!U83,'[1]12월관람객현황'!AA83)</f>
        <v>57</v>
      </c>
      <c r="I81" s="46">
        <f t="shared" si="12"/>
        <v>4</v>
      </c>
      <c r="J81" s="49">
        <f>'[1]12월관람객현황'!AB83</f>
        <v>0</v>
      </c>
      <c r="K81" s="43">
        <f>'[1]12월관람객현황'!AC83</f>
        <v>0</v>
      </c>
      <c r="L81" s="43">
        <f>'[1]12월관람객현황'!AE83</f>
        <v>0</v>
      </c>
      <c r="M81" s="43">
        <f>'[1]12월관람객현황'!AG83</f>
        <v>4</v>
      </c>
      <c r="N81" s="50">
        <f>'[1]12월관람객현황'!AH83</f>
        <v>0</v>
      </c>
      <c r="O81" s="49">
        <f>'[1]12월관람객현황'!AJ83</f>
        <v>0</v>
      </c>
      <c r="P81" s="50">
        <f>[1]외국인!B81</f>
        <v>27</v>
      </c>
    </row>
    <row r="82" spans="2:16" ht="17.25" hidden="1" thickBot="1" x14ac:dyDescent="0.35">
      <c r="B82" s="36">
        <v>13</v>
      </c>
      <c r="C82" s="37"/>
      <c r="D82" s="2">
        <f t="shared" si="10"/>
        <v>257</v>
      </c>
      <c r="E82" s="46">
        <f t="shared" si="11"/>
        <v>248</v>
      </c>
      <c r="F82" s="47">
        <f>'[1]12월관람객현황'!I84</f>
        <v>174</v>
      </c>
      <c r="G82" s="48">
        <f>'[1]12월관람객현황'!O84</f>
        <v>27</v>
      </c>
      <c r="H82" s="41">
        <f>SUM('[1]12월관람객현황'!U84,'[1]12월관람객현황'!AA84)</f>
        <v>47</v>
      </c>
      <c r="I82" s="46">
        <f t="shared" si="12"/>
        <v>9</v>
      </c>
      <c r="J82" s="49">
        <f>'[1]12월관람객현황'!AB84</f>
        <v>0</v>
      </c>
      <c r="K82" s="43">
        <f>'[1]12월관람객현황'!AC84</f>
        <v>0</v>
      </c>
      <c r="L82" s="43">
        <f>'[1]12월관람객현황'!AE84</f>
        <v>0</v>
      </c>
      <c r="M82" s="43">
        <f>'[1]12월관람객현황'!AG84</f>
        <v>9</v>
      </c>
      <c r="N82" s="50">
        <f>'[1]12월관람객현황'!AH84</f>
        <v>0</v>
      </c>
      <c r="O82" s="49">
        <f>'[1]12월관람객현황'!AJ84</f>
        <v>0</v>
      </c>
      <c r="P82" s="50">
        <f>[1]외국인!B82</f>
        <v>2</v>
      </c>
    </row>
    <row r="83" spans="2:16" ht="17.25" hidden="1" thickBot="1" x14ac:dyDescent="0.35">
      <c r="B83" s="36">
        <v>14</v>
      </c>
      <c r="C83" s="37"/>
      <c r="D83" s="2">
        <f t="shared" si="10"/>
        <v>298</v>
      </c>
      <c r="E83" s="46">
        <f t="shared" si="11"/>
        <v>295</v>
      </c>
      <c r="F83" s="47">
        <f>'[1]12월관람객현황'!I85</f>
        <v>148</v>
      </c>
      <c r="G83" s="48">
        <f>'[1]12월관람객현황'!O85</f>
        <v>75</v>
      </c>
      <c r="H83" s="41">
        <f>SUM('[1]12월관람객현황'!U85,'[1]12월관람객현황'!AA85)</f>
        <v>72</v>
      </c>
      <c r="I83" s="46">
        <f t="shared" si="12"/>
        <v>3</v>
      </c>
      <c r="J83" s="49">
        <f>'[1]12월관람객현황'!AB85</f>
        <v>0</v>
      </c>
      <c r="K83" s="43">
        <f>'[1]12월관람객현황'!AC85</f>
        <v>0</v>
      </c>
      <c r="L83" s="43">
        <f>'[1]12월관람객현황'!AE85</f>
        <v>0</v>
      </c>
      <c r="M83" s="43">
        <f>'[1]12월관람객현황'!AG85</f>
        <v>3</v>
      </c>
      <c r="N83" s="50">
        <f>'[1]12월관람객현황'!AH85</f>
        <v>0</v>
      </c>
      <c r="O83" s="49">
        <f>'[1]12월관람객현황'!AJ85</f>
        <v>0</v>
      </c>
      <c r="P83" s="50">
        <f>[1]외국인!B83</f>
        <v>2</v>
      </c>
    </row>
    <row r="84" spans="2:16" ht="17.25" hidden="1" thickBot="1" x14ac:dyDescent="0.35">
      <c r="B84" s="36">
        <v>15</v>
      </c>
      <c r="C84" s="37"/>
      <c r="D84" s="2">
        <f t="shared" si="10"/>
        <v>188</v>
      </c>
      <c r="E84" s="46">
        <f t="shared" si="11"/>
        <v>182</v>
      </c>
      <c r="F84" s="47">
        <f>'[1]12월관람객현황'!I86</f>
        <v>121</v>
      </c>
      <c r="G84" s="48">
        <f>'[1]12월관람객현황'!O86</f>
        <v>22</v>
      </c>
      <c r="H84" s="41">
        <f>SUM('[1]12월관람객현황'!U86,'[1]12월관람객현황'!AA86)</f>
        <v>39</v>
      </c>
      <c r="I84" s="46">
        <f t="shared" si="12"/>
        <v>6</v>
      </c>
      <c r="J84" s="49">
        <f>'[1]12월관람객현황'!AB86</f>
        <v>0</v>
      </c>
      <c r="K84" s="43">
        <f>'[1]12월관람객현황'!AC86</f>
        <v>0</v>
      </c>
      <c r="L84" s="43">
        <f>'[1]12월관람객현황'!AE86</f>
        <v>0</v>
      </c>
      <c r="M84" s="43">
        <f>'[1]12월관람객현황'!AG86</f>
        <v>6</v>
      </c>
      <c r="N84" s="50">
        <f>'[1]12월관람객현황'!AH86</f>
        <v>0</v>
      </c>
      <c r="O84" s="49">
        <f>'[1]12월관람객현황'!AJ86</f>
        <v>0</v>
      </c>
      <c r="P84" s="50">
        <f>[1]외국인!B84</f>
        <v>10</v>
      </c>
    </row>
    <row r="85" spans="2:16" ht="17.25" hidden="1" thickBot="1" x14ac:dyDescent="0.35">
      <c r="B85" s="36">
        <v>16</v>
      </c>
      <c r="C85" s="37"/>
      <c r="D85" s="2">
        <f t="shared" si="10"/>
        <v>1468</v>
      </c>
      <c r="E85" s="46">
        <f t="shared" si="11"/>
        <v>1345</v>
      </c>
      <c r="F85" s="47">
        <f>'[1]12월관람객현황'!I87</f>
        <v>763</v>
      </c>
      <c r="G85" s="48">
        <f>'[1]12월관람객현황'!O87</f>
        <v>300</v>
      </c>
      <c r="H85" s="41">
        <f>SUM('[1]12월관람객현황'!U87,'[1]12월관람객현황'!AA87)</f>
        <v>282</v>
      </c>
      <c r="I85" s="46">
        <f t="shared" si="12"/>
        <v>123</v>
      </c>
      <c r="J85" s="49">
        <f>'[1]12월관람객현황'!AB87</f>
        <v>0</v>
      </c>
      <c r="K85" s="43">
        <f>'[1]12월관람객현황'!AC87</f>
        <v>0</v>
      </c>
      <c r="L85" s="43">
        <f>'[1]12월관람객현황'!AE87</f>
        <v>0</v>
      </c>
      <c r="M85" s="43">
        <f>'[1]12월관람객현황'!AG87</f>
        <v>123</v>
      </c>
      <c r="N85" s="50">
        <f>'[1]12월관람객현황'!AH87</f>
        <v>0</v>
      </c>
      <c r="O85" s="49">
        <f>'[1]12월관람객현황'!AJ87</f>
        <v>0</v>
      </c>
      <c r="P85" s="50">
        <f>[1]외국인!B85</f>
        <v>3</v>
      </c>
    </row>
    <row r="86" spans="2:16" ht="17.25" hidden="1" thickBot="1" x14ac:dyDescent="0.35">
      <c r="B86" s="36">
        <v>17</v>
      </c>
      <c r="C86" s="51"/>
      <c r="D86" s="2">
        <f t="shared" si="10"/>
        <v>1486</v>
      </c>
      <c r="E86" s="46">
        <f t="shared" si="11"/>
        <v>1382</v>
      </c>
      <c r="F86" s="47">
        <f>'[1]12월관람객현황'!I88</f>
        <v>885</v>
      </c>
      <c r="G86" s="48">
        <f>'[1]12월관람객현황'!O88</f>
        <v>268</v>
      </c>
      <c r="H86" s="41">
        <f>SUM('[1]12월관람객현황'!U88,'[1]12월관람객현황'!AA88)</f>
        <v>229</v>
      </c>
      <c r="I86" s="46">
        <f t="shared" si="12"/>
        <v>104</v>
      </c>
      <c r="J86" s="49">
        <f>'[1]12월관람객현황'!AB88</f>
        <v>0</v>
      </c>
      <c r="K86" s="43">
        <f>'[1]12월관람객현황'!AC88</f>
        <v>0</v>
      </c>
      <c r="L86" s="43">
        <f>'[1]12월관람객현황'!AE88</f>
        <v>0</v>
      </c>
      <c r="M86" s="43">
        <f>'[1]12월관람객현황'!AG88</f>
        <v>104</v>
      </c>
      <c r="N86" s="50">
        <f>'[1]12월관람객현황'!AH88</f>
        <v>0</v>
      </c>
      <c r="O86" s="49">
        <f>'[1]12월관람객현황'!AJ88</f>
        <v>0</v>
      </c>
      <c r="P86" s="50">
        <f>[1]외국인!B86</f>
        <v>12</v>
      </c>
    </row>
    <row r="87" spans="2:16" ht="17.25" hidden="1" thickBot="1" x14ac:dyDescent="0.35">
      <c r="B87" s="36">
        <v>18</v>
      </c>
      <c r="C87" s="37"/>
      <c r="D87" s="2">
        <f t="shared" si="10"/>
        <v>22</v>
      </c>
      <c r="E87" s="46">
        <f t="shared" si="11"/>
        <v>22</v>
      </c>
      <c r="F87" s="47">
        <f>'[1]12월관람객현황'!I89</f>
        <v>0</v>
      </c>
      <c r="G87" s="48">
        <f>'[1]12월관람객현황'!O89</f>
        <v>0</v>
      </c>
      <c r="H87" s="41">
        <f>SUM('[1]12월관람객현황'!U89,'[1]12월관람객현황'!AA89)</f>
        <v>22</v>
      </c>
      <c r="I87" s="46">
        <f t="shared" si="12"/>
        <v>0</v>
      </c>
      <c r="J87" s="49">
        <f>'[1]12월관람객현황'!AB89</f>
        <v>0</v>
      </c>
      <c r="K87" s="43">
        <f>'[1]12월관람객현황'!AC89</f>
        <v>0</v>
      </c>
      <c r="L87" s="43">
        <f>'[1]12월관람객현황'!AE89</f>
        <v>0</v>
      </c>
      <c r="M87" s="43">
        <f>'[1]12월관람객현황'!AG89</f>
        <v>0</v>
      </c>
      <c r="N87" s="50">
        <f>'[1]12월관람객현황'!AH89</f>
        <v>0</v>
      </c>
      <c r="O87" s="49">
        <f>'[1]12월관람객현황'!AJ89</f>
        <v>0</v>
      </c>
      <c r="P87" s="50">
        <f>[1]외국인!B87</f>
        <v>0</v>
      </c>
    </row>
    <row r="88" spans="2:16" ht="17.25" hidden="1" thickBot="1" x14ac:dyDescent="0.35">
      <c r="B88" s="36">
        <v>19</v>
      </c>
      <c r="C88" s="37"/>
      <c r="D88" s="2">
        <f t="shared" si="10"/>
        <v>255</v>
      </c>
      <c r="E88" s="46">
        <f t="shared" si="11"/>
        <v>253</v>
      </c>
      <c r="F88" s="47">
        <f>'[1]12월관람객현황'!I90</f>
        <v>119</v>
      </c>
      <c r="G88" s="48">
        <f>'[1]12월관람객현황'!O90</f>
        <v>56</v>
      </c>
      <c r="H88" s="41">
        <f>SUM('[1]12월관람객현황'!U90,'[1]12월관람객현황'!AA90)</f>
        <v>78</v>
      </c>
      <c r="I88" s="46">
        <f t="shared" si="12"/>
        <v>2</v>
      </c>
      <c r="J88" s="49">
        <f>'[1]12월관람객현황'!AB90</f>
        <v>0</v>
      </c>
      <c r="K88" s="43">
        <f>'[1]12월관람객현황'!AC90</f>
        <v>0</v>
      </c>
      <c r="L88" s="43">
        <f>'[1]12월관람객현황'!AE90</f>
        <v>0</v>
      </c>
      <c r="M88" s="43">
        <f>'[1]12월관람객현황'!AG90</f>
        <v>2</v>
      </c>
      <c r="N88" s="50">
        <f>'[1]12월관람객현황'!AH90</f>
        <v>0</v>
      </c>
      <c r="O88" s="49">
        <f>'[1]12월관람객현황'!AJ90</f>
        <v>0</v>
      </c>
      <c r="P88" s="50">
        <f>[1]외국인!B88</f>
        <v>1</v>
      </c>
    </row>
    <row r="89" spans="2:16" ht="17.25" hidden="1" thickBot="1" x14ac:dyDescent="0.35">
      <c r="B89" s="36">
        <v>20</v>
      </c>
      <c r="C89" s="37"/>
      <c r="D89" s="2">
        <f t="shared" si="10"/>
        <v>217</v>
      </c>
      <c r="E89" s="46">
        <f t="shared" si="11"/>
        <v>217</v>
      </c>
      <c r="F89" s="47">
        <f>'[1]12월관람객현황'!I91</f>
        <v>83</v>
      </c>
      <c r="G89" s="48">
        <f>'[1]12월관람객현황'!O91</f>
        <v>54</v>
      </c>
      <c r="H89" s="41">
        <f>SUM('[1]12월관람객현황'!U91,'[1]12월관람객현황'!AA91)</f>
        <v>80</v>
      </c>
      <c r="I89" s="46">
        <f t="shared" si="12"/>
        <v>0</v>
      </c>
      <c r="J89" s="49">
        <f>'[1]12월관람객현황'!AB91</f>
        <v>0</v>
      </c>
      <c r="K89" s="43">
        <f>'[1]12월관람객현황'!AC91</f>
        <v>0</v>
      </c>
      <c r="L89" s="43">
        <f>'[1]12월관람객현황'!AE91</f>
        <v>0</v>
      </c>
      <c r="M89" s="43">
        <f>'[1]12월관람객현황'!AG91</f>
        <v>0</v>
      </c>
      <c r="N89" s="50">
        <f>'[1]12월관람객현황'!AH91</f>
        <v>0</v>
      </c>
      <c r="O89" s="49">
        <f>'[1]12월관람객현황'!AJ91</f>
        <v>0</v>
      </c>
      <c r="P89" s="50">
        <f>[1]외국인!B89</f>
        <v>2</v>
      </c>
    </row>
    <row r="90" spans="2:16" ht="17.25" hidden="1" thickBot="1" x14ac:dyDescent="0.35">
      <c r="B90" s="36">
        <v>21</v>
      </c>
      <c r="C90" s="37"/>
      <c r="D90" s="2">
        <f t="shared" si="10"/>
        <v>256</v>
      </c>
      <c r="E90" s="46">
        <f t="shared" si="11"/>
        <v>252</v>
      </c>
      <c r="F90" s="47">
        <f>'[1]12월관람객현황'!I92</f>
        <v>160</v>
      </c>
      <c r="G90" s="48">
        <f>'[1]12월관람객현황'!O92</f>
        <v>41</v>
      </c>
      <c r="H90" s="41">
        <f>SUM('[1]12월관람객현황'!U92,'[1]12월관람객현황'!AA92)</f>
        <v>51</v>
      </c>
      <c r="I90" s="46">
        <f t="shared" si="12"/>
        <v>4</v>
      </c>
      <c r="J90" s="49">
        <f>'[1]12월관람객현황'!AB92</f>
        <v>0</v>
      </c>
      <c r="K90" s="43">
        <f>'[1]12월관람객현황'!AC92</f>
        <v>0</v>
      </c>
      <c r="L90" s="43">
        <f>'[1]12월관람객현황'!AE92</f>
        <v>0</v>
      </c>
      <c r="M90" s="43">
        <f>'[1]12월관람객현황'!AG92</f>
        <v>4</v>
      </c>
      <c r="N90" s="50">
        <f>'[1]12월관람객현황'!AH92</f>
        <v>0</v>
      </c>
      <c r="O90" s="49">
        <f>'[1]12월관람객현황'!AJ92</f>
        <v>0</v>
      </c>
      <c r="P90" s="50">
        <f>[1]외국인!B90</f>
        <v>2</v>
      </c>
    </row>
    <row r="91" spans="2:16" ht="17.25" hidden="1" thickBot="1" x14ac:dyDescent="0.35">
      <c r="B91" s="36">
        <v>22</v>
      </c>
      <c r="C91" s="37"/>
      <c r="D91" s="2">
        <f t="shared" si="10"/>
        <v>203</v>
      </c>
      <c r="E91" s="46">
        <f t="shared" si="11"/>
        <v>190</v>
      </c>
      <c r="F91" s="47">
        <f>'[1]12월관람객현황'!I93</f>
        <v>121</v>
      </c>
      <c r="G91" s="48">
        <f>'[1]12월관람객현황'!O93</f>
        <v>29</v>
      </c>
      <c r="H91" s="41">
        <f>SUM('[1]12월관람객현황'!U93,'[1]12월관람객현황'!AA93)</f>
        <v>40</v>
      </c>
      <c r="I91" s="46">
        <f t="shared" si="12"/>
        <v>13</v>
      </c>
      <c r="J91" s="49">
        <f>'[1]12월관람객현황'!AB93</f>
        <v>9</v>
      </c>
      <c r="K91" s="43">
        <f>'[1]12월관람객현황'!AC93</f>
        <v>0</v>
      </c>
      <c r="L91" s="43">
        <f>'[1]12월관람객현황'!AE93</f>
        <v>0</v>
      </c>
      <c r="M91" s="43">
        <f>'[1]12월관람객현황'!AG93</f>
        <v>4</v>
      </c>
      <c r="N91" s="50">
        <f>'[1]12월관람객현황'!AH93</f>
        <v>0</v>
      </c>
      <c r="O91" s="49">
        <f>'[1]12월관람객현황'!AJ93</f>
        <v>0</v>
      </c>
      <c r="P91" s="50">
        <f>[1]외국인!B91</f>
        <v>3</v>
      </c>
    </row>
    <row r="92" spans="2:16" ht="17.25" hidden="1" thickBot="1" x14ac:dyDescent="0.35">
      <c r="B92" s="36">
        <v>23</v>
      </c>
      <c r="C92" s="37"/>
      <c r="D92" s="2">
        <f t="shared" si="10"/>
        <v>1991</v>
      </c>
      <c r="E92" s="46">
        <f t="shared" si="11"/>
        <v>1533</v>
      </c>
      <c r="F92" s="47">
        <f>'[1]12월관람객현황'!I94</f>
        <v>999</v>
      </c>
      <c r="G92" s="48">
        <f>'[1]12월관람객현황'!O94</f>
        <v>298</v>
      </c>
      <c r="H92" s="41">
        <f>SUM('[1]12월관람객현황'!U94,'[1]12월관람객현황'!AA94)</f>
        <v>236</v>
      </c>
      <c r="I92" s="46">
        <f t="shared" si="12"/>
        <v>458</v>
      </c>
      <c r="J92" s="49">
        <f>'[1]12월관람객현황'!AB94</f>
        <v>0</v>
      </c>
      <c r="K92" s="43">
        <f>'[1]12월관람객현황'!AC94</f>
        <v>316</v>
      </c>
      <c r="L92" s="43">
        <f>'[1]12월관람객현황'!AE94</f>
        <v>0</v>
      </c>
      <c r="M92" s="43">
        <f>'[1]12월관람객현황'!AG94</f>
        <v>142</v>
      </c>
      <c r="N92" s="50">
        <f>'[1]12월관람객현황'!AH94</f>
        <v>0</v>
      </c>
      <c r="O92" s="49">
        <f>'[1]12월관람객현황'!AJ94</f>
        <v>316</v>
      </c>
      <c r="P92" s="50">
        <f>[1]외국인!B92</f>
        <v>9</v>
      </c>
    </row>
    <row r="93" spans="2:16" ht="17.25" hidden="1" thickBot="1" x14ac:dyDescent="0.35">
      <c r="B93" s="36">
        <v>24</v>
      </c>
      <c r="C93" s="37"/>
      <c r="D93" s="2">
        <f t="shared" si="10"/>
        <v>1540</v>
      </c>
      <c r="E93" s="46">
        <f t="shared" si="11"/>
        <v>1347</v>
      </c>
      <c r="F93" s="47">
        <f>'[1]12월관람객현황'!I95</f>
        <v>740</v>
      </c>
      <c r="G93" s="48">
        <f>'[1]12월관람객현황'!O95</f>
        <v>328</v>
      </c>
      <c r="H93" s="41">
        <f>SUM('[1]12월관람객현황'!U95,'[1]12월관람객현황'!AA95)</f>
        <v>279</v>
      </c>
      <c r="I93" s="46">
        <f t="shared" si="12"/>
        <v>193</v>
      </c>
      <c r="J93" s="49">
        <f>'[1]12월관람객현황'!AB95</f>
        <v>0</v>
      </c>
      <c r="K93" s="43">
        <f>'[1]12월관람객현황'!AC95</f>
        <v>0</v>
      </c>
      <c r="L93" s="43">
        <f>'[1]12월관람객현황'!AE95</f>
        <v>0</v>
      </c>
      <c r="M93" s="43">
        <f>'[1]12월관람객현황'!AG95</f>
        <v>193</v>
      </c>
      <c r="N93" s="50">
        <f>'[1]12월관람객현황'!AH95</f>
        <v>0</v>
      </c>
      <c r="O93" s="49">
        <f>'[1]12월관람객현황'!AJ95</f>
        <v>0</v>
      </c>
      <c r="P93" s="50">
        <f>[1]외국인!B93</f>
        <v>4</v>
      </c>
    </row>
    <row r="94" spans="2:16" ht="17.25" hidden="1" thickBot="1" x14ac:dyDescent="0.35">
      <c r="B94" s="36">
        <v>25</v>
      </c>
      <c r="C94" s="37"/>
      <c r="D94" s="2">
        <f t="shared" si="10"/>
        <v>30</v>
      </c>
      <c r="E94" s="46">
        <f t="shared" si="11"/>
        <v>30</v>
      </c>
      <c r="F94" s="47">
        <f>'[1]12월관람객현황'!I96</f>
        <v>0</v>
      </c>
      <c r="G94" s="48">
        <f>'[1]12월관람객현황'!O96</f>
        <v>0</v>
      </c>
      <c r="H94" s="41">
        <f>SUM('[1]12월관람객현황'!U96,'[1]12월관람객현황'!AA96)</f>
        <v>30</v>
      </c>
      <c r="I94" s="46">
        <f t="shared" si="12"/>
        <v>0</v>
      </c>
      <c r="J94" s="49">
        <f>'[1]12월관람객현황'!AB96</f>
        <v>0</v>
      </c>
      <c r="K94" s="43">
        <f>'[1]12월관람객현황'!AC96</f>
        <v>0</v>
      </c>
      <c r="L94" s="43">
        <f>'[1]12월관람객현황'!AE96</f>
        <v>0</v>
      </c>
      <c r="M94" s="43">
        <f>'[1]12월관람객현황'!AG96</f>
        <v>0</v>
      </c>
      <c r="N94" s="50">
        <f>'[1]12월관람객현황'!AH96</f>
        <v>0</v>
      </c>
      <c r="O94" s="49">
        <f>'[1]12월관람객현황'!AJ96</f>
        <v>0</v>
      </c>
      <c r="P94" s="50">
        <f>[1]외국인!B94</f>
        <v>0</v>
      </c>
    </row>
    <row r="95" spans="2:16" ht="17.25" hidden="1" thickBot="1" x14ac:dyDescent="0.35">
      <c r="B95" s="36">
        <v>26</v>
      </c>
      <c r="C95" s="37"/>
      <c r="D95" s="2">
        <f t="shared" si="10"/>
        <v>247</v>
      </c>
      <c r="E95" s="46">
        <f t="shared" si="11"/>
        <v>230</v>
      </c>
      <c r="F95" s="47">
        <f>'[1]12월관람객현황'!I97</f>
        <v>153</v>
      </c>
      <c r="G95" s="48">
        <f>'[1]12월관람객현황'!O97</f>
        <v>38</v>
      </c>
      <c r="H95" s="41">
        <f>SUM('[1]12월관람객현황'!U97,'[1]12월관람객현황'!AA97)</f>
        <v>39</v>
      </c>
      <c r="I95" s="46">
        <f t="shared" si="12"/>
        <v>17</v>
      </c>
      <c r="J95" s="49">
        <f>'[1]12월관람객현황'!AB97</f>
        <v>0</v>
      </c>
      <c r="K95" s="43">
        <f>'[1]12월관람객현황'!AC97</f>
        <v>0</v>
      </c>
      <c r="L95" s="43">
        <f>'[1]12월관람객현황'!AE97</f>
        <v>0</v>
      </c>
      <c r="M95" s="43">
        <f>'[1]12월관람객현황'!AG97</f>
        <v>17</v>
      </c>
      <c r="N95" s="50">
        <f>'[1]12월관람객현황'!AH97</f>
        <v>0</v>
      </c>
      <c r="O95" s="49">
        <f>'[1]12월관람객현황'!AJ97</f>
        <v>0</v>
      </c>
      <c r="P95" s="50">
        <f>[1]외국인!B95</f>
        <v>14</v>
      </c>
    </row>
    <row r="96" spans="2:16" ht="17.25" hidden="1" thickBot="1" x14ac:dyDescent="0.35">
      <c r="B96" s="36">
        <v>27</v>
      </c>
      <c r="C96" s="37"/>
      <c r="D96" s="2">
        <f t="shared" si="10"/>
        <v>206</v>
      </c>
      <c r="E96" s="46">
        <f t="shared" si="11"/>
        <v>182</v>
      </c>
      <c r="F96" s="47">
        <f>'[1]12월관람객현황'!I98</f>
        <v>139</v>
      </c>
      <c r="G96" s="48">
        <f>'[1]12월관람객현황'!O98</f>
        <v>12</v>
      </c>
      <c r="H96" s="41">
        <f>SUM('[1]12월관람객현황'!U98,'[1]12월관람객현황'!AA98)</f>
        <v>31</v>
      </c>
      <c r="I96" s="46">
        <f t="shared" si="12"/>
        <v>24</v>
      </c>
      <c r="J96" s="49">
        <f>'[1]12월관람객현황'!AB98</f>
        <v>19</v>
      </c>
      <c r="K96" s="43">
        <f>'[1]12월관람객현황'!AC98</f>
        <v>0</v>
      </c>
      <c r="L96" s="43">
        <f>'[1]12월관람객현황'!AE98</f>
        <v>0</v>
      </c>
      <c r="M96" s="43">
        <f>'[1]12월관람객현황'!AG98</f>
        <v>5</v>
      </c>
      <c r="N96" s="50">
        <f>'[1]12월관람객현황'!AH98</f>
        <v>0</v>
      </c>
      <c r="O96" s="49">
        <f>'[1]12월관람객현황'!AJ98</f>
        <v>0</v>
      </c>
      <c r="P96" s="50">
        <f>[1]외국인!B96</f>
        <v>0</v>
      </c>
    </row>
    <row r="97" spans="2:16" ht="17.25" hidden="1" thickBot="1" x14ac:dyDescent="0.35">
      <c r="B97" s="36">
        <v>28</v>
      </c>
      <c r="C97" s="37"/>
      <c r="D97" s="2">
        <f t="shared" si="10"/>
        <v>200</v>
      </c>
      <c r="E97" s="46">
        <f t="shared" si="11"/>
        <v>193</v>
      </c>
      <c r="F97" s="47">
        <f>'[1]12월관람객현황'!I99</f>
        <v>135</v>
      </c>
      <c r="G97" s="48">
        <f>'[1]12월관람객현황'!O99</f>
        <v>15</v>
      </c>
      <c r="H97" s="41">
        <f>SUM('[1]12월관람객현황'!U99,'[1]12월관람객현황'!AA99)</f>
        <v>43</v>
      </c>
      <c r="I97" s="46">
        <f t="shared" si="12"/>
        <v>7</v>
      </c>
      <c r="J97" s="49">
        <f>'[1]12월관람객현황'!AB99</f>
        <v>0</v>
      </c>
      <c r="K97" s="43">
        <f>'[1]12월관람객현황'!AC99</f>
        <v>0</v>
      </c>
      <c r="L97" s="43">
        <f>'[1]12월관람객현황'!AE99</f>
        <v>0</v>
      </c>
      <c r="M97" s="43">
        <f>'[1]12월관람객현황'!AG99</f>
        <v>7</v>
      </c>
      <c r="N97" s="50">
        <f>'[1]12월관람객현황'!AH99</f>
        <v>0</v>
      </c>
      <c r="O97" s="49">
        <f>'[1]12월관람객현황'!AJ99</f>
        <v>0</v>
      </c>
      <c r="P97" s="50">
        <f>[1]외국인!B97</f>
        <v>60</v>
      </c>
    </row>
    <row r="98" spans="2:16" ht="17.25" hidden="1" thickBot="1" x14ac:dyDescent="0.35">
      <c r="B98" s="36">
        <v>29</v>
      </c>
      <c r="C98" s="37"/>
      <c r="D98" s="2">
        <f t="shared" si="10"/>
        <v>454</v>
      </c>
      <c r="E98" s="46">
        <f t="shared" si="11"/>
        <v>425</v>
      </c>
      <c r="F98" s="47">
        <f>'[1]12월관람객현황'!I100</f>
        <v>193</v>
      </c>
      <c r="G98" s="48">
        <f>'[1]12월관람객현황'!O100</f>
        <v>130</v>
      </c>
      <c r="H98" s="41">
        <f>SUM('[1]12월관람객현황'!U100,'[1]12월관람객현황'!AA100)</f>
        <v>102</v>
      </c>
      <c r="I98" s="46">
        <f t="shared" si="12"/>
        <v>29</v>
      </c>
      <c r="J98" s="49">
        <f>'[1]12월관람객현황'!AB100</f>
        <v>0</v>
      </c>
      <c r="K98" s="43">
        <f>'[1]12월관람객현황'!AC100</f>
        <v>0</v>
      </c>
      <c r="L98" s="43">
        <f>'[1]12월관람객현황'!AE100</f>
        <v>0</v>
      </c>
      <c r="M98" s="43">
        <f>'[1]12월관람객현황'!AG100</f>
        <v>29</v>
      </c>
      <c r="N98" s="50">
        <f>'[1]12월관람객현황'!AH100</f>
        <v>0</v>
      </c>
      <c r="O98" s="49">
        <f>'[1]12월관람객현황'!AJ100</f>
        <v>0</v>
      </c>
      <c r="P98" s="50">
        <f>[1]외국인!B98</f>
        <v>2</v>
      </c>
    </row>
    <row r="99" spans="2:16" ht="17.25" hidden="1" thickBot="1" x14ac:dyDescent="0.35">
      <c r="B99" s="36">
        <v>30</v>
      </c>
      <c r="C99" s="53"/>
      <c r="D99" s="2">
        <f t="shared" si="10"/>
        <v>1301</v>
      </c>
      <c r="E99" s="46">
        <f t="shared" si="11"/>
        <v>1210</v>
      </c>
      <c r="F99" s="47">
        <f>'[1]12월관람객현황'!I101</f>
        <v>714</v>
      </c>
      <c r="G99" s="48">
        <f>'[1]12월관람객현황'!O101</f>
        <v>267</v>
      </c>
      <c r="H99" s="41">
        <f>SUM('[1]12월관람객현황'!U101,'[1]12월관람객현황'!AA101)</f>
        <v>229</v>
      </c>
      <c r="I99" s="46">
        <f t="shared" si="12"/>
        <v>91</v>
      </c>
      <c r="J99" s="49">
        <f>'[1]12월관람객현황'!AB101</f>
        <v>0</v>
      </c>
      <c r="K99" s="43">
        <f>'[1]12월관람객현황'!AC101</f>
        <v>0</v>
      </c>
      <c r="L99" s="43">
        <f>'[1]12월관람객현황'!AE101</f>
        <v>0</v>
      </c>
      <c r="M99" s="43">
        <f>'[1]12월관람객현황'!AG101</f>
        <v>91</v>
      </c>
      <c r="N99" s="50">
        <f>'[1]12월관람객현황'!AH101</f>
        <v>0</v>
      </c>
      <c r="O99" s="49">
        <f>'[1]12월관람객현황'!AJ101</f>
        <v>0</v>
      </c>
      <c r="P99" s="50">
        <f>[1]외국인!B99</f>
        <v>28</v>
      </c>
    </row>
    <row r="100" spans="2:16" ht="17.25" hidden="1" thickBot="1" x14ac:dyDescent="0.35">
      <c r="B100" s="54">
        <v>31</v>
      </c>
      <c r="C100" s="55"/>
      <c r="D100" s="5">
        <f t="shared" si="10"/>
        <v>1714</v>
      </c>
      <c r="E100" s="82">
        <f t="shared" si="11"/>
        <v>1669</v>
      </c>
      <c r="F100" s="79">
        <f>'[1]12월관람객현황'!I102</f>
        <v>1165</v>
      </c>
      <c r="G100" s="80">
        <f>'[1]12월관람객현황'!O102</f>
        <v>253</v>
      </c>
      <c r="H100" s="81">
        <f>SUM('[1]12월관람객현황'!U102,'[1]12월관람객현황'!AA102)</f>
        <v>251</v>
      </c>
      <c r="I100" s="82">
        <f t="shared" si="12"/>
        <v>45</v>
      </c>
      <c r="J100" s="83">
        <f>'[1]12월관람객현황'!AB102</f>
        <v>0</v>
      </c>
      <c r="K100" s="43">
        <f>'[1]12월관람객현황'!AC102</f>
        <v>0</v>
      </c>
      <c r="L100" s="84">
        <f>'[1]12월관람객현황'!AE102</f>
        <v>0</v>
      </c>
      <c r="M100" s="84">
        <f>'[1]12월관람객현황'!AG102</f>
        <v>45</v>
      </c>
      <c r="N100" s="85">
        <f>'[1]12월관람객현황'!AH102</f>
        <v>0</v>
      </c>
      <c r="O100" s="83">
        <f>'[1]12월관람객현황'!AJ102</f>
        <v>0</v>
      </c>
      <c r="P100" s="85">
        <f>[1]외국인!B100</f>
        <v>20</v>
      </c>
    </row>
    <row r="101" spans="2:16" ht="17.25" hidden="1" thickBot="1" x14ac:dyDescent="0.35">
      <c r="B101" s="63"/>
      <c r="D101" s="6"/>
      <c r="E101" s="64"/>
      <c r="F101" s="86"/>
      <c r="G101" s="87"/>
      <c r="I101" s="64"/>
      <c r="N101" s="88"/>
      <c r="P101" s="88"/>
    </row>
    <row r="102" spans="2:16" ht="17.25" thickBot="1" x14ac:dyDescent="0.35">
      <c r="B102" s="89" t="s">
        <v>18</v>
      </c>
      <c r="C102" s="70"/>
      <c r="D102" s="4">
        <f>SUM(D103:D132)</f>
        <v>16122</v>
      </c>
      <c r="E102" s="71">
        <f>SUM(E103:E132)</f>
        <v>14213</v>
      </c>
      <c r="F102" s="72">
        <f>SUM(F103:F132)</f>
        <v>10610</v>
      </c>
      <c r="G102" s="72">
        <f t="shared" ref="G102:P102" si="13">SUM(G103:G132)</f>
        <v>3603</v>
      </c>
      <c r="H102" s="72">
        <f t="shared" si="13"/>
        <v>0</v>
      </c>
      <c r="I102" s="71">
        <f>SUM(I103:I132)</f>
        <v>1909</v>
      </c>
      <c r="J102" s="72">
        <f t="shared" si="13"/>
        <v>104</v>
      </c>
      <c r="K102" s="72">
        <f>SUM(K103:K132)</f>
        <v>372</v>
      </c>
      <c r="L102" s="72">
        <f t="shared" si="13"/>
        <v>0</v>
      </c>
      <c r="M102" s="72">
        <f t="shared" si="13"/>
        <v>1223</v>
      </c>
      <c r="N102" s="73">
        <f t="shared" si="13"/>
        <v>210</v>
      </c>
      <c r="O102" s="74">
        <f t="shared" si="13"/>
        <v>0</v>
      </c>
      <c r="P102" s="73">
        <f t="shared" si="13"/>
        <v>275</v>
      </c>
    </row>
    <row r="103" spans="2:16" ht="17.25" hidden="1" thickBot="1" x14ac:dyDescent="0.35">
      <c r="B103" s="36">
        <v>1</v>
      </c>
      <c r="C103" s="37"/>
      <c r="D103" s="2">
        <f t="shared" ref="D103:D132" si="14">SUM(E103,I103)</f>
        <v>0</v>
      </c>
      <c r="E103" s="38">
        <f t="shared" ref="E103:E132" si="15">SUM(F103:H103)</f>
        <v>0</v>
      </c>
      <c r="F103" s="39">
        <f>'[1]12월관람객현황'!I105</f>
        <v>0</v>
      </c>
      <c r="G103" s="40">
        <f>'[1]12월관람객현황'!O105</f>
        <v>0</v>
      </c>
      <c r="H103" s="41">
        <f>SUM('[1]12월관람객현황'!U105,'[1]12월관람객현황'!AA105)</f>
        <v>0</v>
      </c>
      <c r="I103" s="38">
        <f t="shared" ref="I103:I132" si="16">SUM(J103:N103)</f>
        <v>0</v>
      </c>
      <c r="J103" s="42">
        <f>'[1]12월관람객현황'!AB105</f>
        <v>0</v>
      </c>
      <c r="K103" s="43">
        <f>'[1]12월관람객현황'!AC105</f>
        <v>0</v>
      </c>
      <c r="L103" s="44">
        <f>'[1]12월관람객현황'!AE105</f>
        <v>0</v>
      </c>
      <c r="M103" s="44">
        <f>'[1]12월관람객현황'!AG105</f>
        <v>0</v>
      </c>
      <c r="N103" s="45">
        <f>'[1]12월관람객현황'!AH105</f>
        <v>0</v>
      </c>
      <c r="O103" s="42">
        <f>'[1]12월관람객현황'!AJ105</f>
        <v>0</v>
      </c>
      <c r="P103" s="45">
        <f>[1]외국인!B103</f>
        <v>0</v>
      </c>
    </row>
    <row r="104" spans="2:16" ht="17.25" hidden="1" thickBot="1" x14ac:dyDescent="0.35">
      <c r="B104" s="36">
        <v>2</v>
      </c>
      <c r="C104" s="37"/>
      <c r="D104" s="2">
        <f t="shared" si="14"/>
        <v>277</v>
      </c>
      <c r="E104" s="46">
        <f t="shared" si="15"/>
        <v>190</v>
      </c>
      <c r="F104" s="47">
        <f>'[1]12월관람객현황'!I106</f>
        <v>159</v>
      </c>
      <c r="G104" s="48">
        <f>'[1]12월관람객현황'!O106</f>
        <v>31</v>
      </c>
      <c r="H104" s="41">
        <f>SUM('[1]12월관람객현황'!U106,'[1]12월관람객현황'!AA106)</f>
        <v>0</v>
      </c>
      <c r="I104" s="46">
        <f t="shared" si="16"/>
        <v>87</v>
      </c>
      <c r="J104" s="49">
        <f>'[1]12월관람객현황'!AB106</f>
        <v>0</v>
      </c>
      <c r="K104" s="43">
        <f>'[1]12월관람객현황'!AC106</f>
        <v>75</v>
      </c>
      <c r="L104" s="43">
        <f>'[1]12월관람객현황'!AE106</f>
        <v>0</v>
      </c>
      <c r="M104" s="43">
        <f>'[1]12월관람객현황'!AG106</f>
        <v>12</v>
      </c>
      <c r="N104" s="50">
        <f>'[1]12월관람객현황'!AH106</f>
        <v>0</v>
      </c>
      <c r="O104" s="49">
        <f>'[1]12월관람객현황'!AJ106</f>
        <v>0</v>
      </c>
      <c r="P104" s="50">
        <f>[1]외국인!B104</f>
        <v>11</v>
      </c>
    </row>
    <row r="105" spans="2:16" ht="17.25" hidden="1" thickBot="1" x14ac:dyDescent="0.35">
      <c r="B105" s="36">
        <v>3</v>
      </c>
      <c r="C105" s="37"/>
      <c r="D105" s="2">
        <f t="shared" si="14"/>
        <v>198</v>
      </c>
      <c r="E105" s="46">
        <f t="shared" si="15"/>
        <v>188</v>
      </c>
      <c r="F105" s="47">
        <f>'[1]12월관람객현황'!I107</f>
        <v>173</v>
      </c>
      <c r="G105" s="48">
        <f>'[1]12월관람객현황'!O107</f>
        <v>15</v>
      </c>
      <c r="H105" s="41">
        <f>SUM('[1]12월관람객현황'!U107,'[1]12월관람객현황'!AA107)</f>
        <v>0</v>
      </c>
      <c r="I105" s="46">
        <f t="shared" si="16"/>
        <v>10</v>
      </c>
      <c r="J105" s="49">
        <f>'[1]12월관람객현황'!AB107</f>
        <v>0</v>
      </c>
      <c r="K105" s="43">
        <f>'[1]12월관람객현황'!AC107</f>
        <v>0</v>
      </c>
      <c r="L105" s="43">
        <f>'[1]12월관람객현황'!AE107</f>
        <v>0</v>
      </c>
      <c r="M105" s="43">
        <f>'[1]12월관람객현황'!AG107</f>
        <v>10</v>
      </c>
      <c r="N105" s="50">
        <f>'[1]12월관람객현황'!AH107</f>
        <v>0</v>
      </c>
      <c r="O105" s="49">
        <f>'[1]12월관람객현황'!AJ107</f>
        <v>0</v>
      </c>
      <c r="P105" s="50">
        <f>[1]외국인!B105</f>
        <v>6</v>
      </c>
    </row>
    <row r="106" spans="2:16" ht="17.25" hidden="1" thickBot="1" x14ac:dyDescent="0.35">
      <c r="B106" s="36">
        <v>4</v>
      </c>
      <c r="C106" s="37"/>
      <c r="D106" s="2">
        <f t="shared" si="14"/>
        <v>205</v>
      </c>
      <c r="E106" s="46">
        <f t="shared" si="15"/>
        <v>199</v>
      </c>
      <c r="F106" s="47">
        <f>'[1]12월관람객현황'!I108</f>
        <v>174</v>
      </c>
      <c r="G106" s="48">
        <f>'[1]12월관람객현황'!O108</f>
        <v>25</v>
      </c>
      <c r="H106" s="41">
        <f>SUM('[1]12월관람객현황'!U108,'[1]12월관람객현황'!AA108)</f>
        <v>0</v>
      </c>
      <c r="I106" s="46">
        <f t="shared" si="16"/>
        <v>6</v>
      </c>
      <c r="J106" s="49">
        <f>'[1]12월관람객현황'!AB108</f>
        <v>0</v>
      </c>
      <c r="K106" s="43">
        <f>'[1]12월관람객현황'!AC108</f>
        <v>0</v>
      </c>
      <c r="L106" s="43">
        <f>'[1]12월관람객현황'!AE108</f>
        <v>0</v>
      </c>
      <c r="M106" s="43">
        <f>'[1]12월관람객현황'!AG108</f>
        <v>6</v>
      </c>
      <c r="N106" s="50">
        <f>'[1]12월관람객현황'!AH108</f>
        <v>0</v>
      </c>
      <c r="O106" s="49">
        <f>'[1]12월관람객현황'!AJ108</f>
        <v>0</v>
      </c>
      <c r="P106" s="50">
        <f>[1]외국인!B106</f>
        <v>24</v>
      </c>
    </row>
    <row r="107" spans="2:16" ht="17.25" hidden="1" thickBot="1" x14ac:dyDescent="0.35">
      <c r="B107" s="36">
        <v>5</v>
      </c>
      <c r="C107" s="37"/>
      <c r="D107" s="2">
        <f t="shared" si="14"/>
        <v>195</v>
      </c>
      <c r="E107" s="46">
        <f t="shared" si="15"/>
        <v>190</v>
      </c>
      <c r="F107" s="47">
        <f>'[1]12월관람객현황'!I109</f>
        <v>162</v>
      </c>
      <c r="G107" s="48">
        <f>'[1]12월관람객현황'!O109</f>
        <v>28</v>
      </c>
      <c r="H107" s="41">
        <f>SUM('[1]12월관람객현황'!U109,'[1]12월관람객현황'!AA109)</f>
        <v>0</v>
      </c>
      <c r="I107" s="46">
        <f t="shared" si="16"/>
        <v>5</v>
      </c>
      <c r="J107" s="49">
        <f>'[1]12월관람객현황'!AB109</f>
        <v>0</v>
      </c>
      <c r="K107" s="43">
        <f>'[1]12월관람객현황'!AC109</f>
        <v>0</v>
      </c>
      <c r="L107" s="43">
        <f>'[1]12월관람객현황'!AE109</f>
        <v>0</v>
      </c>
      <c r="M107" s="43">
        <f>'[1]12월관람객현황'!AG109</f>
        <v>5</v>
      </c>
      <c r="N107" s="50">
        <f>'[1]12월관람객현황'!AH109</f>
        <v>0</v>
      </c>
      <c r="O107" s="49">
        <f>'[1]12월관람객현황'!AJ109</f>
        <v>0</v>
      </c>
      <c r="P107" s="50">
        <f>[1]외국인!B107</f>
        <v>0</v>
      </c>
    </row>
    <row r="108" spans="2:16" ht="17.25" hidden="1" thickBot="1" x14ac:dyDescent="0.35">
      <c r="B108" s="36">
        <v>6</v>
      </c>
      <c r="C108" s="37"/>
      <c r="D108" s="2">
        <f t="shared" si="14"/>
        <v>1133</v>
      </c>
      <c r="E108" s="46">
        <f t="shared" si="15"/>
        <v>1037</v>
      </c>
      <c r="F108" s="47">
        <f>'[1]12월관람객현황'!I110</f>
        <v>747</v>
      </c>
      <c r="G108" s="48">
        <f>'[1]12월관람객현황'!O110</f>
        <v>290</v>
      </c>
      <c r="H108" s="41">
        <f>SUM('[1]12월관람객현황'!U110,'[1]12월관람객현황'!AA110)</f>
        <v>0</v>
      </c>
      <c r="I108" s="46">
        <f t="shared" si="16"/>
        <v>96</v>
      </c>
      <c r="J108" s="49">
        <f>'[1]12월관람객현황'!AB110</f>
        <v>20</v>
      </c>
      <c r="K108" s="43">
        <f>'[1]12월관람객현황'!AC110</f>
        <v>0</v>
      </c>
      <c r="L108" s="43">
        <f>'[1]12월관람객현황'!AE110</f>
        <v>0</v>
      </c>
      <c r="M108" s="43">
        <f>'[1]12월관람객현황'!AG110</f>
        <v>76</v>
      </c>
      <c r="N108" s="50">
        <f>'[1]12월관람객현황'!AH110</f>
        <v>0</v>
      </c>
      <c r="O108" s="49">
        <f>'[1]12월관람객현황'!AJ110</f>
        <v>0</v>
      </c>
      <c r="P108" s="50">
        <f>[1]외국인!B108</f>
        <v>12</v>
      </c>
    </row>
    <row r="109" spans="2:16" ht="17.25" hidden="1" thickBot="1" x14ac:dyDescent="0.35">
      <c r="B109" s="36">
        <v>7</v>
      </c>
      <c r="C109" s="37"/>
      <c r="D109" s="2">
        <f t="shared" si="14"/>
        <v>1045</v>
      </c>
      <c r="E109" s="46">
        <f t="shared" si="15"/>
        <v>960</v>
      </c>
      <c r="F109" s="47">
        <f>'[1]12월관람객현황'!I111</f>
        <v>742</v>
      </c>
      <c r="G109" s="48">
        <f>'[1]12월관람객현황'!O111</f>
        <v>218</v>
      </c>
      <c r="H109" s="41">
        <f>SUM('[1]12월관람객현황'!U111,'[1]12월관람객현황'!AA111)</f>
        <v>0</v>
      </c>
      <c r="I109" s="46">
        <f t="shared" si="16"/>
        <v>85</v>
      </c>
      <c r="J109" s="49">
        <f>'[1]12월관람객현황'!AB111</f>
        <v>0</v>
      </c>
      <c r="K109" s="43">
        <f>'[1]12월관람객현황'!AC111</f>
        <v>0</v>
      </c>
      <c r="L109" s="43">
        <f>'[1]12월관람객현황'!AE111</f>
        <v>0</v>
      </c>
      <c r="M109" s="43">
        <f>'[1]12월관람객현황'!AG111</f>
        <v>85</v>
      </c>
      <c r="N109" s="50">
        <f>'[1]12월관람객현황'!AH111</f>
        <v>0</v>
      </c>
      <c r="O109" s="49">
        <f>'[1]12월관람객현황'!AJ111</f>
        <v>0</v>
      </c>
      <c r="P109" s="50">
        <f>[1]외국인!B109</f>
        <v>31</v>
      </c>
    </row>
    <row r="110" spans="2:16" ht="17.25" hidden="1" thickBot="1" x14ac:dyDescent="0.35">
      <c r="B110" s="36">
        <v>8</v>
      </c>
      <c r="C110" s="37"/>
      <c r="D110" s="2">
        <f t="shared" si="14"/>
        <v>0</v>
      </c>
      <c r="E110" s="46">
        <f t="shared" si="15"/>
        <v>0</v>
      </c>
      <c r="F110" s="47">
        <f>'[1]12월관람객현황'!I112</f>
        <v>0</v>
      </c>
      <c r="G110" s="48">
        <f>'[1]12월관람객현황'!O112</f>
        <v>0</v>
      </c>
      <c r="H110" s="41">
        <f>SUM('[1]12월관람객현황'!U112,'[1]12월관람객현황'!AA112)</f>
        <v>0</v>
      </c>
      <c r="I110" s="46">
        <f t="shared" si="16"/>
        <v>0</v>
      </c>
      <c r="J110" s="49">
        <f>'[1]12월관람객현황'!AB112</f>
        <v>0</v>
      </c>
      <c r="K110" s="43">
        <f>'[1]12월관람객현황'!AC112</f>
        <v>0</v>
      </c>
      <c r="L110" s="43">
        <f>'[1]12월관람객현황'!AE112</f>
        <v>0</v>
      </c>
      <c r="M110" s="43">
        <f>'[1]12월관람객현황'!AG112</f>
        <v>0</v>
      </c>
      <c r="N110" s="50">
        <f>'[1]12월관람객현황'!AH112</f>
        <v>0</v>
      </c>
      <c r="O110" s="49">
        <f>'[1]12월관람객현황'!AJ112</f>
        <v>0</v>
      </c>
      <c r="P110" s="50">
        <f>[1]외국인!B110</f>
        <v>0</v>
      </c>
    </row>
    <row r="111" spans="2:16" ht="17.25" hidden="1" thickBot="1" x14ac:dyDescent="0.35">
      <c r="B111" s="36">
        <v>9</v>
      </c>
      <c r="C111" s="37"/>
      <c r="D111" s="2">
        <f t="shared" si="14"/>
        <v>308</v>
      </c>
      <c r="E111" s="46">
        <f t="shared" si="15"/>
        <v>225</v>
      </c>
      <c r="F111" s="47">
        <f>'[1]12월관람객현황'!I113</f>
        <v>139</v>
      </c>
      <c r="G111" s="48">
        <f>'[1]12월관람객현황'!O113</f>
        <v>86</v>
      </c>
      <c r="H111" s="41">
        <f>SUM('[1]12월관람객현황'!U113,'[1]12월관람객현황'!AA113)</f>
        <v>0</v>
      </c>
      <c r="I111" s="46">
        <f t="shared" si="16"/>
        <v>83</v>
      </c>
      <c r="J111" s="49">
        <f>'[1]12월관람객현황'!AB113</f>
        <v>0</v>
      </c>
      <c r="K111" s="43">
        <f>'[1]12월관람객현황'!AC113</f>
        <v>79</v>
      </c>
      <c r="L111" s="43">
        <f>'[1]12월관람객현황'!AE113</f>
        <v>0</v>
      </c>
      <c r="M111" s="43">
        <f>'[1]12월관람객현황'!AG113</f>
        <v>4</v>
      </c>
      <c r="N111" s="50">
        <f>'[1]12월관람객현황'!AH113</f>
        <v>0</v>
      </c>
      <c r="O111" s="49">
        <f>'[1]12월관람객현황'!AJ113</f>
        <v>0</v>
      </c>
      <c r="P111" s="50">
        <f>[1]외국인!B111</f>
        <v>16</v>
      </c>
    </row>
    <row r="112" spans="2:16" ht="17.25" hidden="1" thickBot="1" x14ac:dyDescent="0.35">
      <c r="B112" s="36">
        <v>10</v>
      </c>
      <c r="C112" s="37"/>
      <c r="D112" s="2">
        <f t="shared" si="14"/>
        <v>1045</v>
      </c>
      <c r="E112" s="46">
        <f t="shared" si="15"/>
        <v>985</v>
      </c>
      <c r="F112" s="47">
        <f>'[1]12월관람객현황'!I114</f>
        <v>703</v>
      </c>
      <c r="G112" s="48">
        <f>'[1]12월관람객현황'!O114</f>
        <v>282</v>
      </c>
      <c r="H112" s="41">
        <f>SUM('[1]12월관람객현황'!U114,'[1]12월관람객현황'!AA114)</f>
        <v>0</v>
      </c>
      <c r="I112" s="46">
        <f t="shared" si="16"/>
        <v>60</v>
      </c>
      <c r="J112" s="49">
        <f>'[1]12월관람객현황'!AB114</f>
        <v>0</v>
      </c>
      <c r="K112" s="43">
        <f>'[1]12월관람객현황'!AC114</f>
        <v>0</v>
      </c>
      <c r="L112" s="43">
        <f>'[1]12월관람객현황'!AE114</f>
        <v>0</v>
      </c>
      <c r="M112" s="43">
        <f>'[1]12월관람객현황'!AG114</f>
        <v>60</v>
      </c>
      <c r="N112" s="50">
        <f>'[1]12월관람객현황'!AH114</f>
        <v>0</v>
      </c>
      <c r="O112" s="49">
        <f>'[1]12월관람객현황'!AJ114</f>
        <v>0</v>
      </c>
      <c r="P112" s="50">
        <f>[1]외국인!B112</f>
        <v>54</v>
      </c>
    </row>
    <row r="113" spans="2:16" ht="17.25" hidden="1" thickBot="1" x14ac:dyDescent="0.35">
      <c r="B113" s="36">
        <v>11</v>
      </c>
      <c r="C113" s="37"/>
      <c r="D113" s="2">
        <f t="shared" si="14"/>
        <v>227</v>
      </c>
      <c r="E113" s="46">
        <f t="shared" si="15"/>
        <v>223</v>
      </c>
      <c r="F113" s="47">
        <f>'[1]12월관람객현황'!I115</f>
        <v>162</v>
      </c>
      <c r="G113" s="48">
        <f>'[1]12월관람객현황'!O115</f>
        <v>61</v>
      </c>
      <c r="H113" s="41">
        <f>SUM('[1]12월관람객현황'!U115,'[1]12월관람객현황'!AA115)</f>
        <v>0</v>
      </c>
      <c r="I113" s="46">
        <f t="shared" si="16"/>
        <v>4</v>
      </c>
      <c r="J113" s="49">
        <f>'[1]12월관람객현황'!AB115</f>
        <v>0</v>
      </c>
      <c r="K113" s="43">
        <f>'[1]12월관람객현황'!AC115</f>
        <v>0</v>
      </c>
      <c r="L113" s="43">
        <f>'[1]12월관람객현황'!AE115</f>
        <v>0</v>
      </c>
      <c r="M113" s="43">
        <f>'[1]12월관람객현황'!AG115</f>
        <v>4</v>
      </c>
      <c r="N113" s="50">
        <f>'[1]12월관람객현황'!AH115</f>
        <v>0</v>
      </c>
      <c r="O113" s="49">
        <f>'[1]12월관람객현황'!AJ115</f>
        <v>0</v>
      </c>
      <c r="P113" s="50">
        <f>[1]외국인!B113</f>
        <v>46</v>
      </c>
    </row>
    <row r="114" spans="2:16" ht="17.25" hidden="1" thickBot="1" x14ac:dyDescent="0.35">
      <c r="B114" s="36">
        <v>12</v>
      </c>
      <c r="C114" s="37"/>
      <c r="D114" s="2">
        <f t="shared" si="14"/>
        <v>258</v>
      </c>
      <c r="E114" s="46">
        <f t="shared" si="15"/>
        <v>252</v>
      </c>
      <c r="F114" s="47">
        <f>'[1]12월관람객현황'!I116</f>
        <v>217</v>
      </c>
      <c r="G114" s="48">
        <f>'[1]12월관람객현황'!O116</f>
        <v>35</v>
      </c>
      <c r="H114" s="41">
        <f>SUM('[1]12월관람객현황'!U116,'[1]12월관람객현황'!AA116)</f>
        <v>0</v>
      </c>
      <c r="I114" s="46">
        <f t="shared" si="16"/>
        <v>6</v>
      </c>
      <c r="J114" s="49">
        <f>'[1]12월관람객현황'!AB116</f>
        <v>0</v>
      </c>
      <c r="K114" s="43">
        <f>'[1]12월관람객현황'!AC116</f>
        <v>0</v>
      </c>
      <c r="L114" s="43">
        <f>'[1]12월관람객현황'!AE116</f>
        <v>0</v>
      </c>
      <c r="M114" s="43">
        <f>'[1]12월관람객현황'!AG116</f>
        <v>6</v>
      </c>
      <c r="N114" s="50">
        <f>'[1]12월관람객현황'!AH116</f>
        <v>0</v>
      </c>
      <c r="O114" s="49">
        <f>'[1]12월관람객현황'!AJ116</f>
        <v>0</v>
      </c>
      <c r="P114" s="50">
        <f>[1]외국인!B114</f>
        <v>7</v>
      </c>
    </row>
    <row r="115" spans="2:16" ht="17.25" hidden="1" thickBot="1" x14ac:dyDescent="0.35">
      <c r="B115" s="36">
        <v>13</v>
      </c>
      <c r="C115" s="37"/>
      <c r="D115" s="2">
        <f t="shared" si="14"/>
        <v>1077</v>
      </c>
      <c r="E115" s="46">
        <f t="shared" si="15"/>
        <v>999</v>
      </c>
      <c r="F115" s="47">
        <f>'[1]12월관람객현황'!I117</f>
        <v>785</v>
      </c>
      <c r="G115" s="48">
        <f>'[1]12월관람객현황'!O117</f>
        <v>214</v>
      </c>
      <c r="H115" s="41">
        <f>SUM('[1]12월관람객현황'!U117,'[1]12월관람객현황'!AA117)</f>
        <v>0</v>
      </c>
      <c r="I115" s="46">
        <f t="shared" si="16"/>
        <v>78</v>
      </c>
      <c r="J115" s="49">
        <f>'[1]12월관람객현황'!AB117</f>
        <v>0</v>
      </c>
      <c r="K115" s="43">
        <f>'[1]12월관람객현황'!AC117</f>
        <v>0</v>
      </c>
      <c r="L115" s="43">
        <f>'[1]12월관람객현황'!AE117</f>
        <v>0</v>
      </c>
      <c r="M115" s="43">
        <f>'[1]12월관람객현황'!AG117</f>
        <v>78</v>
      </c>
      <c r="N115" s="50">
        <f>'[1]12월관람객현황'!AH117</f>
        <v>0</v>
      </c>
      <c r="O115" s="49">
        <f>'[1]12월관람객현황'!AJ117</f>
        <v>0</v>
      </c>
      <c r="P115" s="50">
        <f>[1]외국인!B115</f>
        <v>2</v>
      </c>
    </row>
    <row r="116" spans="2:16" ht="17.25" hidden="1" thickBot="1" x14ac:dyDescent="0.35">
      <c r="B116" s="36">
        <v>14</v>
      </c>
      <c r="C116" s="37"/>
      <c r="D116" s="2">
        <f t="shared" si="14"/>
        <v>960</v>
      </c>
      <c r="E116" s="46">
        <f t="shared" si="15"/>
        <v>879</v>
      </c>
      <c r="F116" s="47">
        <f>'[1]12월관람객현황'!I118</f>
        <v>632</v>
      </c>
      <c r="G116" s="48">
        <f>'[1]12월관람객현황'!O118</f>
        <v>247</v>
      </c>
      <c r="H116" s="41">
        <f>SUM('[1]12월관람객현황'!U118,'[1]12월관람객현황'!AA118)</f>
        <v>0</v>
      </c>
      <c r="I116" s="46">
        <f t="shared" si="16"/>
        <v>81</v>
      </c>
      <c r="J116" s="49">
        <f>'[1]12월관람객현황'!AB118</f>
        <v>0</v>
      </c>
      <c r="K116" s="43">
        <f>'[1]12월관람객현황'!AC118</f>
        <v>0</v>
      </c>
      <c r="L116" s="43">
        <f>'[1]12월관람객현황'!AE118</f>
        <v>0</v>
      </c>
      <c r="M116" s="43">
        <f>'[1]12월관람객현황'!AG118</f>
        <v>81</v>
      </c>
      <c r="N116" s="50">
        <f>'[1]12월관람객현황'!AH118</f>
        <v>0</v>
      </c>
      <c r="O116" s="49">
        <f>'[1]12월관람객현황'!AJ118</f>
        <v>0</v>
      </c>
      <c r="P116" s="50">
        <f>[1]외국인!B116</f>
        <v>19</v>
      </c>
    </row>
    <row r="117" spans="2:16" ht="17.25" hidden="1" thickBot="1" x14ac:dyDescent="0.35">
      <c r="B117" s="36">
        <v>15</v>
      </c>
      <c r="C117" s="37"/>
      <c r="D117" s="2">
        <f t="shared" si="14"/>
        <v>0</v>
      </c>
      <c r="E117" s="46">
        <f t="shared" si="15"/>
        <v>0</v>
      </c>
      <c r="F117" s="47">
        <f>'[1]12월관람객현황'!I119</f>
        <v>0</v>
      </c>
      <c r="G117" s="48">
        <f>'[1]12월관람객현황'!O119</f>
        <v>0</v>
      </c>
      <c r="H117" s="41">
        <f>SUM('[1]12월관람객현황'!U119,'[1]12월관람객현황'!AA119)</f>
        <v>0</v>
      </c>
      <c r="I117" s="46">
        <f t="shared" si="16"/>
        <v>0</v>
      </c>
      <c r="J117" s="49">
        <f>'[1]12월관람객현황'!AB119</f>
        <v>0</v>
      </c>
      <c r="K117" s="43">
        <f>'[1]12월관람객현황'!AC119</f>
        <v>0</v>
      </c>
      <c r="L117" s="43">
        <f>'[1]12월관람객현황'!AE119</f>
        <v>0</v>
      </c>
      <c r="M117" s="43">
        <f>'[1]12월관람객현황'!AG119</f>
        <v>0</v>
      </c>
      <c r="N117" s="50">
        <f>'[1]12월관람객현황'!AH119</f>
        <v>0</v>
      </c>
      <c r="O117" s="49">
        <f>'[1]12월관람객현황'!AJ119</f>
        <v>0</v>
      </c>
      <c r="P117" s="50">
        <f>[1]외국인!B117</f>
        <v>0</v>
      </c>
    </row>
    <row r="118" spans="2:16" ht="17.25" hidden="1" thickBot="1" x14ac:dyDescent="0.35">
      <c r="B118" s="36">
        <v>16</v>
      </c>
      <c r="C118" s="37"/>
      <c r="D118" s="2">
        <f t="shared" si="14"/>
        <v>713</v>
      </c>
      <c r="E118" s="46">
        <f t="shared" si="15"/>
        <v>524</v>
      </c>
      <c r="F118" s="47">
        <f>'[1]12월관람객현황'!I120</f>
        <v>425</v>
      </c>
      <c r="G118" s="48">
        <f>'[1]12월관람객현황'!O120</f>
        <v>99</v>
      </c>
      <c r="H118" s="41">
        <f>SUM('[1]12월관람객현황'!U120,'[1]12월관람객현황'!AA120)</f>
        <v>0</v>
      </c>
      <c r="I118" s="46">
        <f t="shared" si="16"/>
        <v>189</v>
      </c>
      <c r="J118" s="49">
        <f>'[1]12월관람객현황'!AB120</f>
        <v>32</v>
      </c>
      <c r="K118" s="43">
        <f>'[1]12월관람객현황'!AC120</f>
        <v>100</v>
      </c>
      <c r="L118" s="43">
        <f>'[1]12월관람객현황'!AE120</f>
        <v>0</v>
      </c>
      <c r="M118" s="43">
        <f>'[1]12월관람객현황'!AG120</f>
        <v>57</v>
      </c>
      <c r="N118" s="50">
        <f>'[1]12월관람객현황'!AH120</f>
        <v>0</v>
      </c>
      <c r="O118" s="49">
        <f>'[1]12월관람객현황'!AJ120</f>
        <v>0</v>
      </c>
      <c r="P118" s="50">
        <f>[1]외국인!B118</f>
        <v>5</v>
      </c>
    </row>
    <row r="119" spans="2:16" ht="17.25" hidden="1" thickBot="1" x14ac:dyDescent="0.35">
      <c r="B119" s="36">
        <v>17</v>
      </c>
      <c r="C119" s="51"/>
      <c r="D119" s="2">
        <f t="shared" si="14"/>
        <v>247</v>
      </c>
      <c r="E119" s="46">
        <f t="shared" si="15"/>
        <v>244</v>
      </c>
      <c r="F119" s="47">
        <f>'[1]12월관람객현황'!I121</f>
        <v>163</v>
      </c>
      <c r="G119" s="48">
        <f>'[1]12월관람객현황'!O121</f>
        <v>81</v>
      </c>
      <c r="H119" s="41">
        <f>SUM('[1]12월관람객현황'!U121,'[1]12월관람객현황'!AA121)</f>
        <v>0</v>
      </c>
      <c r="I119" s="46">
        <f t="shared" si="16"/>
        <v>3</v>
      </c>
      <c r="J119" s="49">
        <f>'[1]12월관람객현황'!AB121</f>
        <v>0</v>
      </c>
      <c r="K119" s="43">
        <f>'[1]12월관람객현황'!AC121</f>
        <v>0</v>
      </c>
      <c r="L119" s="43">
        <f>'[1]12월관람객현황'!AE121</f>
        <v>0</v>
      </c>
      <c r="M119" s="43">
        <f>'[1]12월관람객현황'!AG121</f>
        <v>3</v>
      </c>
      <c r="N119" s="50">
        <f>'[1]12월관람객현황'!AH121</f>
        <v>0</v>
      </c>
      <c r="O119" s="49">
        <f>'[1]12월관람객현황'!AJ121</f>
        <v>0</v>
      </c>
      <c r="P119" s="50">
        <f>[1]외국인!B119</f>
        <v>2</v>
      </c>
    </row>
    <row r="120" spans="2:16" ht="17.25" hidden="1" thickBot="1" x14ac:dyDescent="0.35">
      <c r="B120" s="36">
        <v>18</v>
      </c>
      <c r="C120" s="37"/>
      <c r="D120" s="2">
        <f t="shared" si="14"/>
        <v>310</v>
      </c>
      <c r="E120" s="46">
        <f t="shared" si="15"/>
        <v>288</v>
      </c>
      <c r="F120" s="47">
        <f>'[1]12월관람객현황'!I122</f>
        <v>187</v>
      </c>
      <c r="G120" s="48">
        <f>'[1]12월관람객현황'!O122</f>
        <v>101</v>
      </c>
      <c r="H120" s="41">
        <f>SUM('[1]12월관람객현황'!U122,'[1]12월관람객현황'!AA122)</f>
        <v>0</v>
      </c>
      <c r="I120" s="46">
        <f t="shared" si="16"/>
        <v>22</v>
      </c>
      <c r="J120" s="49">
        <f>'[1]12월관람객현황'!AB122</f>
        <v>0</v>
      </c>
      <c r="K120" s="43">
        <f>'[1]12월관람객현황'!AC122</f>
        <v>0</v>
      </c>
      <c r="L120" s="43">
        <f>'[1]12월관람객현황'!AE122</f>
        <v>0</v>
      </c>
      <c r="M120" s="43">
        <f>'[1]12월관람객현황'!AG122</f>
        <v>22</v>
      </c>
      <c r="N120" s="50">
        <f>'[1]12월관람객현황'!AH122</f>
        <v>0</v>
      </c>
      <c r="O120" s="49">
        <f>'[1]12월관람객현황'!AJ122</f>
        <v>0</v>
      </c>
      <c r="P120" s="50">
        <f>[1]외국인!B120</f>
        <v>0</v>
      </c>
    </row>
    <row r="121" spans="2:16" ht="17.25" hidden="1" thickBot="1" x14ac:dyDescent="0.35">
      <c r="B121" s="36">
        <v>19</v>
      </c>
      <c r="C121" s="37"/>
      <c r="D121" s="2">
        <f t="shared" si="14"/>
        <v>663</v>
      </c>
      <c r="E121" s="46">
        <f t="shared" si="15"/>
        <v>609</v>
      </c>
      <c r="F121" s="47">
        <f>'[1]12월관람객현황'!I123</f>
        <v>507</v>
      </c>
      <c r="G121" s="48">
        <f>'[1]12월관람객현황'!O123</f>
        <v>102</v>
      </c>
      <c r="H121" s="41">
        <f>SUM('[1]12월관람객현황'!U123,'[1]12월관람객현황'!AA123)</f>
        <v>0</v>
      </c>
      <c r="I121" s="46">
        <f t="shared" si="16"/>
        <v>54</v>
      </c>
      <c r="J121" s="49">
        <f>'[1]12월관람객현황'!AB123</f>
        <v>0</v>
      </c>
      <c r="K121" s="43">
        <f>'[1]12월관람객현황'!AC123</f>
        <v>0</v>
      </c>
      <c r="L121" s="43">
        <f>'[1]12월관람객현황'!AE123</f>
        <v>0</v>
      </c>
      <c r="M121" s="43">
        <f>'[1]12월관람객현황'!AG123</f>
        <v>54</v>
      </c>
      <c r="N121" s="50">
        <f>'[1]12월관람객현황'!AH123</f>
        <v>0</v>
      </c>
      <c r="O121" s="49">
        <f>'[1]12월관람객현황'!AJ123</f>
        <v>0</v>
      </c>
      <c r="P121" s="50">
        <f>[1]외국인!B121</f>
        <v>7</v>
      </c>
    </row>
    <row r="122" spans="2:16" ht="17.25" hidden="1" thickBot="1" x14ac:dyDescent="0.35">
      <c r="B122" s="36">
        <v>20</v>
      </c>
      <c r="C122" s="37"/>
      <c r="D122" s="2">
        <f t="shared" si="14"/>
        <v>1196</v>
      </c>
      <c r="E122" s="46">
        <f t="shared" si="15"/>
        <v>1055</v>
      </c>
      <c r="F122" s="47">
        <f>'[1]12월관람객현황'!I124</f>
        <v>701</v>
      </c>
      <c r="G122" s="48">
        <f>'[1]12월관람객현황'!O124</f>
        <v>354</v>
      </c>
      <c r="H122" s="41">
        <f>SUM('[1]12월관람객현황'!U124,'[1]12월관람객현황'!AA124)</f>
        <v>0</v>
      </c>
      <c r="I122" s="46">
        <f t="shared" si="16"/>
        <v>141</v>
      </c>
      <c r="J122" s="49">
        <f>'[1]12월관람객현황'!AB124</f>
        <v>16</v>
      </c>
      <c r="K122" s="43">
        <f>'[1]12월관람객현황'!AC124</f>
        <v>0</v>
      </c>
      <c r="L122" s="43">
        <f>'[1]12월관람객현황'!AE124</f>
        <v>0</v>
      </c>
      <c r="M122" s="43">
        <f>'[1]12월관람객현황'!AG124</f>
        <v>125</v>
      </c>
      <c r="N122" s="50">
        <f>'[1]12월관람객현황'!AH124</f>
        <v>0</v>
      </c>
      <c r="O122" s="49">
        <f>'[1]12월관람객현황'!AJ124</f>
        <v>0</v>
      </c>
      <c r="P122" s="50">
        <f>[1]외국인!B122</f>
        <v>1</v>
      </c>
    </row>
    <row r="123" spans="2:16" ht="17.25" hidden="1" thickBot="1" x14ac:dyDescent="0.35">
      <c r="B123" s="36">
        <v>21</v>
      </c>
      <c r="C123" s="37"/>
      <c r="D123" s="2">
        <f t="shared" si="14"/>
        <v>1168</v>
      </c>
      <c r="E123" s="46">
        <f t="shared" si="15"/>
        <v>1046</v>
      </c>
      <c r="F123" s="47">
        <f>'[1]12월관람객현황'!I125</f>
        <v>752</v>
      </c>
      <c r="G123" s="48">
        <f>'[1]12월관람객현황'!O125</f>
        <v>294</v>
      </c>
      <c r="H123" s="41">
        <f>SUM('[1]12월관람객현황'!U125,'[1]12월관람객현황'!AA125)</f>
        <v>0</v>
      </c>
      <c r="I123" s="46">
        <f t="shared" si="16"/>
        <v>122</v>
      </c>
      <c r="J123" s="49">
        <f>'[1]12월관람객현황'!AB125</f>
        <v>0</v>
      </c>
      <c r="K123" s="43">
        <f>'[1]12월관람객현황'!AC125</f>
        <v>0</v>
      </c>
      <c r="L123" s="43">
        <f>'[1]12월관람객현황'!AE125</f>
        <v>0</v>
      </c>
      <c r="M123" s="43">
        <f>'[1]12월관람객현황'!AG125</f>
        <v>122</v>
      </c>
      <c r="N123" s="50">
        <f>'[1]12월관람객현황'!AH125</f>
        <v>0</v>
      </c>
      <c r="O123" s="49">
        <f>'[1]12월관람객현황'!AJ125</f>
        <v>0</v>
      </c>
      <c r="P123" s="50">
        <f>[1]외국인!B123</f>
        <v>4</v>
      </c>
    </row>
    <row r="124" spans="2:16" ht="17.25" hidden="1" thickBot="1" x14ac:dyDescent="0.35">
      <c r="B124" s="36">
        <v>22</v>
      </c>
      <c r="C124" s="37"/>
      <c r="D124" s="2">
        <f t="shared" si="14"/>
        <v>0</v>
      </c>
      <c r="E124" s="46">
        <f t="shared" si="15"/>
        <v>0</v>
      </c>
      <c r="F124" s="47">
        <f>'[1]12월관람객현황'!I126</f>
        <v>0</v>
      </c>
      <c r="G124" s="48">
        <f>'[1]12월관람객현황'!O126</f>
        <v>0</v>
      </c>
      <c r="H124" s="41">
        <f>SUM('[1]12월관람객현황'!U126,'[1]12월관람객현황'!AA126)</f>
        <v>0</v>
      </c>
      <c r="I124" s="46">
        <f t="shared" si="16"/>
        <v>0</v>
      </c>
      <c r="J124" s="49">
        <f>'[1]12월관람객현황'!AB126</f>
        <v>0</v>
      </c>
      <c r="K124" s="43">
        <f>'[1]12월관람객현황'!AC126</f>
        <v>0</v>
      </c>
      <c r="L124" s="43">
        <f>'[1]12월관람객현황'!AE126</f>
        <v>0</v>
      </c>
      <c r="M124" s="43">
        <f>'[1]12월관람객현황'!AG126</f>
        <v>0</v>
      </c>
      <c r="N124" s="50">
        <f>'[1]12월관람객현황'!AH126</f>
        <v>0</v>
      </c>
      <c r="O124" s="49">
        <f>'[1]12월관람객현황'!AJ126</f>
        <v>0</v>
      </c>
      <c r="P124" s="50">
        <f>[1]외국인!B124</f>
        <v>0</v>
      </c>
    </row>
    <row r="125" spans="2:16" ht="17.25" hidden="1" thickBot="1" x14ac:dyDescent="0.35">
      <c r="B125" s="36">
        <v>23</v>
      </c>
      <c r="C125" s="37"/>
      <c r="D125" s="2">
        <f t="shared" si="14"/>
        <v>477</v>
      </c>
      <c r="E125" s="46">
        <f t="shared" si="15"/>
        <v>438</v>
      </c>
      <c r="F125" s="47">
        <f>'[1]12월관람객현황'!I127</f>
        <v>386</v>
      </c>
      <c r="G125" s="48">
        <f>'[1]12월관람객현황'!O127</f>
        <v>52</v>
      </c>
      <c r="H125" s="41">
        <f>SUM('[1]12월관람객현황'!U127,'[1]12월관람객현황'!AA127)</f>
        <v>0</v>
      </c>
      <c r="I125" s="46">
        <f t="shared" si="16"/>
        <v>39</v>
      </c>
      <c r="J125" s="49">
        <f>'[1]12월관람객현황'!AB127</f>
        <v>23</v>
      </c>
      <c r="K125" s="43">
        <f>'[1]12월관람객현황'!AC127</f>
        <v>0</v>
      </c>
      <c r="L125" s="43">
        <f>'[1]12월관람객현황'!AE127</f>
        <v>0</v>
      </c>
      <c r="M125" s="43">
        <f>'[1]12월관람객현황'!AG127</f>
        <v>16</v>
      </c>
      <c r="N125" s="50">
        <f>'[1]12월관람객현황'!AH127</f>
        <v>0</v>
      </c>
      <c r="O125" s="49">
        <f>'[1]12월관람객현황'!AJ127</f>
        <v>0</v>
      </c>
      <c r="P125" s="50">
        <f>[1]외국인!B125</f>
        <v>5</v>
      </c>
    </row>
    <row r="126" spans="2:16" ht="17.25" hidden="1" thickBot="1" x14ac:dyDescent="0.35">
      <c r="B126" s="36">
        <v>24</v>
      </c>
      <c r="C126" s="37"/>
      <c r="D126" s="2">
        <f t="shared" si="14"/>
        <v>411</v>
      </c>
      <c r="E126" s="46">
        <f t="shared" si="15"/>
        <v>293</v>
      </c>
      <c r="F126" s="47">
        <f>'[1]12월관람객현황'!I128</f>
        <v>278</v>
      </c>
      <c r="G126" s="48">
        <f>'[1]12월관람객현황'!O128</f>
        <v>15</v>
      </c>
      <c r="H126" s="41">
        <f>SUM('[1]12월관람객현황'!U128,'[1]12월관람객현황'!AA128)</f>
        <v>0</v>
      </c>
      <c r="I126" s="46">
        <f t="shared" si="16"/>
        <v>118</v>
      </c>
      <c r="J126" s="49">
        <f>'[1]12월관람객현황'!AB128</f>
        <v>0</v>
      </c>
      <c r="K126" s="43">
        <f>'[1]12월관람객현황'!AC128</f>
        <v>118</v>
      </c>
      <c r="L126" s="43">
        <f>'[1]12월관람객현황'!AE128</f>
        <v>0</v>
      </c>
      <c r="M126" s="43">
        <f>'[1]12월관람객현황'!AG128</f>
        <v>0</v>
      </c>
      <c r="N126" s="50">
        <f>'[1]12월관람객현황'!AH128</f>
        <v>0</v>
      </c>
      <c r="O126" s="49">
        <f>'[1]12월관람객현황'!AJ128</f>
        <v>0</v>
      </c>
      <c r="P126" s="50">
        <f>[1]외국인!B126</f>
        <v>6</v>
      </c>
    </row>
    <row r="127" spans="2:16" ht="17.25" hidden="1" thickBot="1" x14ac:dyDescent="0.35">
      <c r="B127" s="36">
        <v>25</v>
      </c>
      <c r="C127" s="37"/>
      <c r="D127" s="2">
        <f t="shared" si="14"/>
        <v>743</v>
      </c>
      <c r="E127" s="46">
        <f t="shared" si="15"/>
        <v>690</v>
      </c>
      <c r="F127" s="47">
        <f>'[1]12월관람객현황'!I129</f>
        <v>608</v>
      </c>
      <c r="G127" s="48">
        <f>'[1]12월관람객현황'!O129</f>
        <v>82</v>
      </c>
      <c r="H127" s="41">
        <f>SUM('[1]12월관람객현황'!U129,'[1]12월관람객현황'!AA129)</f>
        <v>0</v>
      </c>
      <c r="I127" s="46">
        <f t="shared" si="16"/>
        <v>53</v>
      </c>
      <c r="J127" s="49">
        <f>'[1]12월관람객현황'!AB129</f>
        <v>0</v>
      </c>
      <c r="K127" s="43">
        <f>'[1]12월관람객현황'!AC129</f>
        <v>0</v>
      </c>
      <c r="L127" s="43">
        <f>'[1]12월관람객현황'!AE129</f>
        <v>0</v>
      </c>
      <c r="M127" s="43">
        <f>'[1]12월관람객현황'!AG129</f>
        <v>53</v>
      </c>
      <c r="N127" s="50">
        <f>'[1]12월관람객현황'!AH129</f>
        <v>0</v>
      </c>
      <c r="O127" s="49">
        <f>'[1]12월관람객현황'!AJ129</f>
        <v>0</v>
      </c>
      <c r="P127" s="50">
        <f>[1]외국인!B127</f>
        <v>1</v>
      </c>
    </row>
    <row r="128" spans="2:16" ht="17.25" hidden="1" thickBot="1" x14ac:dyDescent="0.35">
      <c r="B128" s="36">
        <v>26</v>
      </c>
      <c r="C128" s="37"/>
      <c r="D128" s="2">
        <f t="shared" si="14"/>
        <v>687</v>
      </c>
      <c r="E128" s="46">
        <f t="shared" si="15"/>
        <v>607</v>
      </c>
      <c r="F128" s="47">
        <f>'[1]12월관람객현황'!I130</f>
        <v>434</v>
      </c>
      <c r="G128" s="48">
        <f>'[1]12월관람객현황'!O130</f>
        <v>173</v>
      </c>
      <c r="H128" s="41">
        <f>SUM('[1]12월관람객현황'!U130,'[1]12월관람객현황'!AA130)</f>
        <v>0</v>
      </c>
      <c r="I128" s="46">
        <f t="shared" si="16"/>
        <v>80</v>
      </c>
      <c r="J128" s="49">
        <f>'[1]12월관람객현황'!AB130</f>
        <v>13</v>
      </c>
      <c r="K128" s="43">
        <f>'[1]12월관람객현황'!AC130</f>
        <v>0</v>
      </c>
      <c r="L128" s="43">
        <f>'[1]12월관람객현황'!AE130</f>
        <v>0</v>
      </c>
      <c r="M128" s="43">
        <f>'[1]12월관람객현황'!AG130</f>
        <v>67</v>
      </c>
      <c r="N128" s="50">
        <f>'[1]12월관람객현황'!AH130</f>
        <v>0</v>
      </c>
      <c r="O128" s="49">
        <f>'[1]12월관람객현황'!AJ130</f>
        <v>0</v>
      </c>
      <c r="P128" s="50">
        <f>[1]외국인!B128</f>
        <v>3</v>
      </c>
    </row>
    <row r="129" spans="2:18" ht="17.25" hidden="1" thickBot="1" x14ac:dyDescent="0.35">
      <c r="B129" s="36">
        <v>27</v>
      </c>
      <c r="C129" s="37"/>
      <c r="D129" s="2">
        <f t="shared" si="14"/>
        <v>1190</v>
      </c>
      <c r="E129" s="46">
        <f t="shared" si="15"/>
        <v>902</v>
      </c>
      <c r="F129" s="47">
        <f>'[1]12월관람객현황'!I131</f>
        <v>568</v>
      </c>
      <c r="G129" s="48">
        <f>'[1]12월관람객현황'!O131</f>
        <v>334</v>
      </c>
      <c r="H129" s="41">
        <f>SUM('[1]12월관람객현황'!U131,'[1]12월관람객현황'!AA131)</f>
        <v>0</v>
      </c>
      <c r="I129" s="46">
        <f t="shared" si="16"/>
        <v>288</v>
      </c>
      <c r="J129" s="49">
        <f>'[1]12월관람객현황'!AB131</f>
        <v>0</v>
      </c>
      <c r="K129" s="43">
        <f>'[1]12월관람객현황'!AC131</f>
        <v>0</v>
      </c>
      <c r="L129" s="43">
        <f>'[1]12월관람객현황'!AE131</f>
        <v>0</v>
      </c>
      <c r="M129" s="43">
        <f>'[1]12월관람객현황'!AG131</f>
        <v>78</v>
      </c>
      <c r="N129" s="50">
        <f>'[1]12월관람객현황'!AH131</f>
        <v>210</v>
      </c>
      <c r="O129" s="49">
        <f>'[1]12월관람객현황'!AJ131</f>
        <v>0</v>
      </c>
      <c r="P129" s="50">
        <f>[1]외국인!B129</f>
        <v>7</v>
      </c>
    </row>
    <row r="130" spans="2:18" ht="17.25" hidden="1" thickBot="1" x14ac:dyDescent="0.35">
      <c r="B130" s="36">
        <v>28</v>
      </c>
      <c r="C130" s="90"/>
      <c r="D130" s="2">
        <f t="shared" si="14"/>
        <v>1096</v>
      </c>
      <c r="E130" s="46">
        <f t="shared" si="15"/>
        <v>953</v>
      </c>
      <c r="F130" s="47">
        <f>'[1]12월관람객현황'!I132</f>
        <v>648</v>
      </c>
      <c r="G130" s="48">
        <f>'[1]12월관람객현황'!O132</f>
        <v>305</v>
      </c>
      <c r="H130" s="41">
        <f>SUM('[1]12월관람객현황'!U132,'[1]12월관람객현황'!AA132)</f>
        <v>0</v>
      </c>
      <c r="I130" s="46">
        <f t="shared" si="16"/>
        <v>143</v>
      </c>
      <c r="J130" s="49">
        <f>'[1]12월관람객현황'!AB132</f>
        <v>0</v>
      </c>
      <c r="K130" s="43">
        <f>'[1]12월관람객현황'!AC132</f>
        <v>0</v>
      </c>
      <c r="L130" s="43">
        <f>'[1]12월관람객현황'!AE132</f>
        <v>0</v>
      </c>
      <c r="M130" s="43">
        <f>'[1]12월관람객현황'!AG132</f>
        <v>143</v>
      </c>
      <c r="N130" s="50">
        <f>'[1]12월관람객현황'!AH132</f>
        <v>0</v>
      </c>
      <c r="O130" s="49">
        <f>'[1]12월관람객현황'!AJ132</f>
        <v>0</v>
      </c>
      <c r="P130" s="50">
        <f>[1]외국인!B130</f>
        <v>3</v>
      </c>
    </row>
    <row r="131" spans="2:18" ht="17.25" hidden="1" thickBot="1" x14ac:dyDescent="0.35">
      <c r="B131" s="36">
        <v>29</v>
      </c>
      <c r="C131" s="90"/>
      <c r="D131" s="2">
        <f t="shared" si="14"/>
        <v>0</v>
      </c>
      <c r="E131" s="46">
        <f t="shared" si="15"/>
        <v>0</v>
      </c>
      <c r="F131" s="47">
        <f>'[1]12월관람객현황'!I133</f>
        <v>0</v>
      </c>
      <c r="G131" s="48">
        <f>'[1]12월관람객현황'!O133</f>
        <v>0</v>
      </c>
      <c r="H131" s="41">
        <f>SUM('[1]12월관람객현황'!U133,'[1]12월관람객현황'!AA133)</f>
        <v>0</v>
      </c>
      <c r="I131" s="46">
        <f t="shared" si="16"/>
        <v>0</v>
      </c>
      <c r="J131" s="49">
        <f>'[1]12월관람객현황'!AB133</f>
        <v>0</v>
      </c>
      <c r="K131" s="43">
        <f>'[1]12월관람객현황'!AC133</f>
        <v>0</v>
      </c>
      <c r="L131" s="43">
        <f>'[1]12월관람객현황'!AE133</f>
        <v>0</v>
      </c>
      <c r="M131" s="43">
        <f>'[1]12월관람객현황'!AG133</f>
        <v>0</v>
      </c>
      <c r="N131" s="50">
        <f>'[1]12월관람객현황'!AH133</f>
        <v>0</v>
      </c>
      <c r="O131" s="49">
        <f>'[1]12월관람객현황'!AJ133</f>
        <v>0</v>
      </c>
      <c r="P131" s="50">
        <f>[1]외국인!B131</f>
        <v>0</v>
      </c>
    </row>
    <row r="132" spans="2:18" ht="17.25" hidden="1" thickBot="1" x14ac:dyDescent="0.35">
      <c r="B132" s="54">
        <v>30</v>
      </c>
      <c r="C132" s="91"/>
      <c r="D132" s="7">
        <f t="shared" si="14"/>
        <v>293</v>
      </c>
      <c r="E132" s="82">
        <f t="shared" si="15"/>
        <v>237</v>
      </c>
      <c r="F132" s="79">
        <f>'[1]12월관람객현황'!I134</f>
        <v>158</v>
      </c>
      <c r="G132" s="80">
        <f>'[1]12월관람객현황'!O134</f>
        <v>79</v>
      </c>
      <c r="H132" s="92">
        <f>SUM('[1]12월관람객현황'!U134,'[1]12월관람객현황'!AA134)</f>
        <v>0</v>
      </c>
      <c r="I132" s="82">
        <f t="shared" si="16"/>
        <v>56</v>
      </c>
      <c r="J132" s="83">
        <f>'[1]12월관람객현황'!AB134</f>
        <v>0</v>
      </c>
      <c r="K132" s="43">
        <f>'[1]12월관람객현황'!AC134</f>
        <v>0</v>
      </c>
      <c r="L132" s="84">
        <f>'[1]12월관람객현황'!AE134</f>
        <v>0</v>
      </c>
      <c r="M132" s="84">
        <f>'[1]12월관람객현황'!AG134</f>
        <v>56</v>
      </c>
      <c r="N132" s="85">
        <f>'[1]12월관람객현황'!AH134</f>
        <v>0</v>
      </c>
      <c r="O132" s="83">
        <f>'[1]12월관람객현황'!AJ134</f>
        <v>0</v>
      </c>
      <c r="P132" s="85">
        <f>[1]외국인!B132</f>
        <v>3</v>
      </c>
    </row>
    <row r="133" spans="2:18" ht="17.25" hidden="1" thickBot="1" x14ac:dyDescent="0.35">
      <c r="B133" s="63"/>
      <c r="D133" s="6"/>
      <c r="E133" s="64"/>
      <c r="F133" s="86"/>
      <c r="G133" s="87"/>
      <c r="I133" s="64"/>
      <c r="J133" s="64"/>
      <c r="K133" s="67"/>
      <c r="L133" s="67"/>
      <c r="M133" s="67"/>
      <c r="N133" s="68"/>
      <c r="P133" s="88"/>
    </row>
    <row r="134" spans="2:18" ht="17.25" thickBot="1" x14ac:dyDescent="0.35">
      <c r="B134" s="89" t="s">
        <v>19</v>
      </c>
      <c r="C134" s="70"/>
      <c r="D134" s="8">
        <f>SUM(D135:D165)</f>
        <v>28135</v>
      </c>
      <c r="E134" s="93">
        <f>SUM(E135:E165)</f>
        <v>23050</v>
      </c>
      <c r="F134" s="94">
        <f t="shared" ref="F134:P134" si="17">SUM(F135:F165)</f>
        <v>14047</v>
      </c>
      <c r="G134" s="94">
        <f t="shared" si="17"/>
        <v>3978</v>
      </c>
      <c r="H134" s="94">
        <f t="shared" si="17"/>
        <v>5025</v>
      </c>
      <c r="I134" s="93">
        <f>SUM(I135:I165)</f>
        <v>5085</v>
      </c>
      <c r="J134" s="94">
        <f t="shared" si="17"/>
        <v>251</v>
      </c>
      <c r="K134" s="72">
        <f>SUM(K135:K165)</f>
        <v>3331</v>
      </c>
      <c r="L134" s="94">
        <f t="shared" si="17"/>
        <v>0</v>
      </c>
      <c r="M134" s="94">
        <f t="shared" si="17"/>
        <v>1253</v>
      </c>
      <c r="N134" s="95">
        <f t="shared" si="17"/>
        <v>250</v>
      </c>
      <c r="O134" s="96">
        <f t="shared" si="17"/>
        <v>307</v>
      </c>
      <c r="P134" s="95">
        <f t="shared" si="17"/>
        <v>369</v>
      </c>
      <c r="R134" s="75"/>
    </row>
    <row r="135" spans="2:18" ht="17.25" hidden="1" thickBot="1" x14ac:dyDescent="0.35">
      <c r="B135" s="36">
        <v>1</v>
      </c>
      <c r="C135" s="37"/>
      <c r="D135" s="9">
        <f t="shared" ref="D135:D165" si="18">SUM(E135,I135)</f>
        <v>824</v>
      </c>
      <c r="E135" s="97">
        <f t="shared" ref="E135:E165" si="19">SUM(F135:H135)</f>
        <v>768</v>
      </c>
      <c r="F135" s="98">
        <f>'[1]12월관람객현황'!I137</f>
        <v>531</v>
      </c>
      <c r="G135" s="99">
        <f>'[1]12월관람객현황'!O137</f>
        <v>237</v>
      </c>
      <c r="H135" s="100">
        <f>SUM('[1]12월관람객현황'!U137,'[1]12월관람객현황'!AA137)</f>
        <v>0</v>
      </c>
      <c r="I135" s="97">
        <f t="shared" ref="I135:I165" si="20">SUM(J135:N135)</f>
        <v>56</v>
      </c>
      <c r="J135" s="101">
        <f>'[1]12월관람객현황'!AB137</f>
        <v>0</v>
      </c>
      <c r="K135" s="43">
        <f>'[1]12월관람객현황'!AC137</f>
        <v>0</v>
      </c>
      <c r="L135" s="102">
        <f>'[1]12월관람객현황'!AE137</f>
        <v>0</v>
      </c>
      <c r="M135" s="102">
        <f>'[1]12월관람객현황'!AG137</f>
        <v>56</v>
      </c>
      <c r="N135" s="103">
        <f>'[1]12월관람객현황'!AH137</f>
        <v>0</v>
      </c>
      <c r="O135" s="101">
        <f>'[1]12월관람객현황'!AJ137</f>
        <v>0</v>
      </c>
      <c r="P135" s="45">
        <f>[1]외국인!B135</f>
        <v>6</v>
      </c>
    </row>
    <row r="136" spans="2:18" ht="17.25" hidden="1" thickBot="1" x14ac:dyDescent="0.35">
      <c r="B136" s="36">
        <v>2</v>
      </c>
      <c r="C136" s="37"/>
      <c r="D136" s="2">
        <f t="shared" si="18"/>
        <v>651</v>
      </c>
      <c r="E136" s="46">
        <f t="shared" si="19"/>
        <v>446</v>
      </c>
      <c r="F136" s="47">
        <f>'[1]12월관람객현황'!I138</f>
        <v>230</v>
      </c>
      <c r="G136" s="48">
        <f>'[1]12월관람객현황'!O138</f>
        <v>16</v>
      </c>
      <c r="H136" s="41">
        <f>SUM('[1]12월관람객현황'!U138,'[1]12월관람객현황'!AA138)</f>
        <v>200</v>
      </c>
      <c r="I136" s="46">
        <f t="shared" si="20"/>
        <v>205</v>
      </c>
      <c r="J136" s="49">
        <f>'[1]12월관람객현황'!AB138</f>
        <v>0</v>
      </c>
      <c r="K136" s="43">
        <f>'[1]12월관람객현황'!AC138</f>
        <v>0</v>
      </c>
      <c r="L136" s="43">
        <f>'[1]12월관람객현황'!AE138</f>
        <v>0</v>
      </c>
      <c r="M136" s="43">
        <f>'[1]12월관람객현황'!AG138</f>
        <v>5</v>
      </c>
      <c r="N136" s="50">
        <f>'[1]12월관람객현황'!AH138</f>
        <v>200</v>
      </c>
      <c r="O136" s="49">
        <f>'[1]12월관람객현황'!AJ138</f>
        <v>0</v>
      </c>
      <c r="P136" s="50">
        <f>[1]외국인!B136</f>
        <v>11</v>
      </c>
    </row>
    <row r="137" spans="2:18" ht="17.25" hidden="1" thickBot="1" x14ac:dyDescent="0.35">
      <c r="B137" s="36">
        <v>3</v>
      </c>
      <c r="C137" s="37"/>
      <c r="D137" s="2">
        <f t="shared" si="18"/>
        <v>355</v>
      </c>
      <c r="E137" s="46">
        <f t="shared" si="19"/>
        <v>343</v>
      </c>
      <c r="F137" s="47">
        <f>'[1]12월관람객현황'!I139</f>
        <v>191</v>
      </c>
      <c r="G137" s="48">
        <f>'[1]12월관람객현황'!O139</f>
        <v>31</v>
      </c>
      <c r="H137" s="41">
        <f>SUM('[1]12월관람객현황'!U139,'[1]12월관람객현황'!AA139)</f>
        <v>121</v>
      </c>
      <c r="I137" s="46">
        <f t="shared" si="20"/>
        <v>12</v>
      </c>
      <c r="J137" s="49">
        <f>'[1]12월관람객현황'!AB139</f>
        <v>0</v>
      </c>
      <c r="K137" s="43">
        <f>'[1]12월관람객현황'!AC139</f>
        <v>0</v>
      </c>
      <c r="L137" s="43">
        <f>'[1]12월관람객현황'!AE139</f>
        <v>0</v>
      </c>
      <c r="M137" s="43">
        <f>'[1]12월관람객현황'!AG139</f>
        <v>12</v>
      </c>
      <c r="N137" s="50">
        <f>'[1]12월관람객현황'!AH139</f>
        <v>0</v>
      </c>
      <c r="O137" s="49">
        <f>'[1]12월관람객현황'!AJ139</f>
        <v>0</v>
      </c>
      <c r="P137" s="50">
        <f>[1]외국인!B137</f>
        <v>8</v>
      </c>
    </row>
    <row r="138" spans="2:18" ht="17.25" hidden="1" thickBot="1" x14ac:dyDescent="0.35">
      <c r="B138" s="36">
        <v>4</v>
      </c>
      <c r="C138" s="37"/>
      <c r="D138" s="2">
        <f t="shared" si="18"/>
        <v>1528</v>
      </c>
      <c r="E138" s="46">
        <f t="shared" si="19"/>
        <v>1466</v>
      </c>
      <c r="F138" s="47">
        <f>'[1]12월관람객현황'!I140</f>
        <v>830</v>
      </c>
      <c r="G138" s="48">
        <f>'[1]12월관람객현황'!O140</f>
        <v>282</v>
      </c>
      <c r="H138" s="41">
        <f>SUM('[1]12월관람객현황'!U140,'[1]12월관람객현황'!AA140)</f>
        <v>354</v>
      </c>
      <c r="I138" s="46">
        <f t="shared" si="20"/>
        <v>62</v>
      </c>
      <c r="J138" s="49">
        <f>'[1]12월관람객현황'!AB140</f>
        <v>13</v>
      </c>
      <c r="K138" s="43">
        <f>'[1]12월관람객현황'!AC140</f>
        <v>0</v>
      </c>
      <c r="L138" s="43">
        <f>'[1]12월관람객현황'!AE140</f>
        <v>0</v>
      </c>
      <c r="M138" s="43">
        <f>'[1]12월관람객현황'!AG140</f>
        <v>49</v>
      </c>
      <c r="N138" s="50">
        <f>'[1]12월관람객현황'!AH140</f>
        <v>0</v>
      </c>
      <c r="O138" s="49">
        <f>'[1]12월관람객현황'!AJ140</f>
        <v>0</v>
      </c>
      <c r="P138" s="50">
        <f>[1]외국인!B138</f>
        <v>8</v>
      </c>
    </row>
    <row r="139" spans="2:18" ht="17.25" hidden="1" thickBot="1" x14ac:dyDescent="0.35">
      <c r="B139" s="104">
        <v>5</v>
      </c>
      <c r="C139" s="37"/>
      <c r="D139" s="2">
        <f t="shared" si="18"/>
        <v>6488</v>
      </c>
      <c r="E139" s="46">
        <f t="shared" si="19"/>
        <v>3911</v>
      </c>
      <c r="F139" s="47">
        <f>'[1]12월관람객현황'!I141</f>
        <v>3063</v>
      </c>
      <c r="G139" s="48">
        <f>'[1]12월관람객현황'!O141</f>
        <v>313</v>
      </c>
      <c r="H139" s="41">
        <f>SUM('[1]12월관람객현황'!U141,'[1]12월관람객현황'!AA141)</f>
        <v>535</v>
      </c>
      <c r="I139" s="46">
        <f t="shared" si="20"/>
        <v>2577</v>
      </c>
      <c r="J139" s="49">
        <f>'[1]12월관람객현황'!AB141</f>
        <v>0</v>
      </c>
      <c r="K139" s="43">
        <f>'[1]12월관람객현황'!AC141</f>
        <v>2453</v>
      </c>
      <c r="L139" s="43">
        <f>'[1]12월관람객현황'!AE141</f>
        <v>0</v>
      </c>
      <c r="M139" s="43">
        <f>'[1]12월관람객현황'!AG141</f>
        <v>124</v>
      </c>
      <c r="N139" s="50">
        <f>'[1]12월관람객현황'!AH141</f>
        <v>0</v>
      </c>
      <c r="O139" s="49">
        <f>'[1]12월관람객현황'!AJ141</f>
        <v>0</v>
      </c>
      <c r="P139" s="50">
        <f>[1]외국인!B139</f>
        <v>22</v>
      </c>
    </row>
    <row r="140" spans="2:18" ht="17.25" hidden="1" thickBot="1" x14ac:dyDescent="0.35">
      <c r="B140" s="36">
        <v>6</v>
      </c>
      <c r="C140" s="37"/>
      <c r="D140" s="2">
        <f t="shared" si="18"/>
        <v>1051</v>
      </c>
      <c r="E140" s="46">
        <f t="shared" si="19"/>
        <v>965</v>
      </c>
      <c r="F140" s="47">
        <f>'[1]12월관람객현황'!I142</f>
        <v>506</v>
      </c>
      <c r="G140" s="48">
        <f>'[1]12월관람객현황'!O142</f>
        <v>178</v>
      </c>
      <c r="H140" s="41">
        <f>SUM('[1]12월관람객현황'!U142,'[1]12월관람객현황'!AA142)</f>
        <v>281</v>
      </c>
      <c r="I140" s="46">
        <f t="shared" si="20"/>
        <v>86</v>
      </c>
      <c r="J140" s="49">
        <f>'[1]12월관람객현황'!AB142</f>
        <v>0</v>
      </c>
      <c r="K140" s="43">
        <f>'[1]12월관람객현황'!AC142</f>
        <v>0</v>
      </c>
      <c r="L140" s="43">
        <f>'[1]12월관람객현황'!AE142</f>
        <v>0</v>
      </c>
      <c r="M140" s="43">
        <f>'[1]12월관람객현황'!AG142</f>
        <v>86</v>
      </c>
      <c r="N140" s="50">
        <f>'[1]12월관람객현황'!AH142</f>
        <v>0</v>
      </c>
      <c r="O140" s="49">
        <f>'[1]12월관람객현황'!AJ142</f>
        <v>0</v>
      </c>
      <c r="P140" s="50">
        <f>[1]외국인!B140</f>
        <v>6</v>
      </c>
    </row>
    <row r="141" spans="2:18" ht="17.25" hidden="1" thickBot="1" x14ac:dyDescent="0.35">
      <c r="B141" s="36">
        <v>7</v>
      </c>
      <c r="C141" s="37"/>
      <c r="D141" s="2">
        <f t="shared" si="18"/>
        <v>0</v>
      </c>
      <c r="E141" s="46">
        <f t="shared" si="19"/>
        <v>0</v>
      </c>
      <c r="F141" s="47">
        <f>'[1]12월관람객현황'!I143</f>
        <v>0</v>
      </c>
      <c r="G141" s="48">
        <f>'[1]12월관람객현황'!O143</f>
        <v>0</v>
      </c>
      <c r="H141" s="41">
        <f>SUM('[1]12월관람객현황'!U143,'[1]12월관람객현황'!AA143)</f>
        <v>0</v>
      </c>
      <c r="I141" s="46">
        <f t="shared" si="20"/>
        <v>0</v>
      </c>
      <c r="J141" s="49">
        <f>'[1]12월관람객현황'!AB143</f>
        <v>0</v>
      </c>
      <c r="K141" s="43">
        <f>'[1]12월관람객현황'!AC143</f>
        <v>0</v>
      </c>
      <c r="L141" s="43">
        <f>'[1]12월관람객현황'!AE143</f>
        <v>0</v>
      </c>
      <c r="M141" s="43">
        <f>'[1]12월관람객현황'!AG143</f>
        <v>0</v>
      </c>
      <c r="N141" s="50">
        <f>'[1]12월관람객현황'!AH143</f>
        <v>0</v>
      </c>
      <c r="O141" s="49">
        <f>'[1]12월관람객현황'!AJ143</f>
        <v>0</v>
      </c>
      <c r="P141" s="50">
        <f>[1]외국인!B141</f>
        <v>0</v>
      </c>
    </row>
    <row r="142" spans="2:18" ht="17.25" hidden="1" thickBot="1" x14ac:dyDescent="0.35">
      <c r="B142" s="36">
        <v>8</v>
      </c>
      <c r="C142" s="37"/>
      <c r="D142" s="2">
        <f t="shared" si="18"/>
        <v>294</v>
      </c>
      <c r="E142" s="46">
        <f t="shared" si="19"/>
        <v>281</v>
      </c>
      <c r="F142" s="47">
        <f>'[1]12월관람객현황'!I144</f>
        <v>204</v>
      </c>
      <c r="G142" s="48">
        <f>'[1]12월관람객현황'!O144</f>
        <v>33</v>
      </c>
      <c r="H142" s="41">
        <f>SUM('[1]12월관람객현황'!U144,'[1]12월관람객현황'!AA144)</f>
        <v>44</v>
      </c>
      <c r="I142" s="46">
        <f t="shared" si="20"/>
        <v>13</v>
      </c>
      <c r="J142" s="49">
        <f>'[1]12월관람객현황'!AB144</f>
        <v>0</v>
      </c>
      <c r="K142" s="43">
        <f>'[1]12월관람객현황'!AC144</f>
        <v>0</v>
      </c>
      <c r="L142" s="43">
        <f>'[1]12월관람객현황'!AE144</f>
        <v>0</v>
      </c>
      <c r="M142" s="43">
        <f>'[1]12월관람객현황'!AG144</f>
        <v>13</v>
      </c>
      <c r="N142" s="50">
        <f>'[1]12월관람객현황'!AH144</f>
        <v>0</v>
      </c>
      <c r="O142" s="49">
        <f>'[1]12월관람객현황'!AJ144</f>
        <v>0</v>
      </c>
      <c r="P142" s="50">
        <f>[1]외국인!B142</f>
        <v>36</v>
      </c>
    </row>
    <row r="143" spans="2:18" ht="17.25" hidden="1" thickBot="1" x14ac:dyDescent="0.35">
      <c r="B143" s="36">
        <v>9</v>
      </c>
      <c r="C143" s="37"/>
      <c r="D143" s="2">
        <f t="shared" si="18"/>
        <v>323</v>
      </c>
      <c r="E143" s="46">
        <f t="shared" si="19"/>
        <v>323</v>
      </c>
      <c r="F143" s="47">
        <f>'[1]12월관람객현황'!I145</f>
        <v>184</v>
      </c>
      <c r="G143" s="48">
        <f>'[1]12월관람객현황'!O145</f>
        <v>6</v>
      </c>
      <c r="H143" s="41">
        <f>SUM('[1]12월관람객현황'!U145,'[1]12월관람객현황'!AA145)</f>
        <v>133</v>
      </c>
      <c r="I143" s="46">
        <f t="shared" si="20"/>
        <v>0</v>
      </c>
      <c r="J143" s="49">
        <f>'[1]12월관람객현황'!AB145</f>
        <v>0</v>
      </c>
      <c r="K143" s="43">
        <f>'[1]12월관람객현황'!AC145</f>
        <v>0</v>
      </c>
      <c r="L143" s="43">
        <f>'[1]12월관람객현황'!AE145</f>
        <v>0</v>
      </c>
      <c r="M143" s="43">
        <f>'[1]12월관람객현황'!AG145</f>
        <v>0</v>
      </c>
      <c r="N143" s="50">
        <f>'[1]12월관람객현황'!AH145</f>
        <v>0</v>
      </c>
      <c r="O143" s="49">
        <f>'[1]12월관람객현황'!AJ145</f>
        <v>0</v>
      </c>
      <c r="P143" s="50">
        <f>[1]외국인!B143</f>
        <v>4</v>
      </c>
    </row>
    <row r="144" spans="2:18" ht="17.25" hidden="1" thickBot="1" x14ac:dyDescent="0.35">
      <c r="B144" s="36">
        <v>10</v>
      </c>
      <c r="C144" s="37"/>
      <c r="D144" s="2">
        <f t="shared" si="18"/>
        <v>699</v>
      </c>
      <c r="E144" s="46">
        <f t="shared" si="19"/>
        <v>643</v>
      </c>
      <c r="F144" s="47">
        <f>'[1]12월관람객현황'!I146</f>
        <v>399</v>
      </c>
      <c r="G144" s="48">
        <f>'[1]12월관람객현황'!O146</f>
        <v>131</v>
      </c>
      <c r="H144" s="41">
        <f>SUM('[1]12월관람객현황'!U146,'[1]12월관람객현황'!AA146)</f>
        <v>113</v>
      </c>
      <c r="I144" s="46">
        <f t="shared" si="20"/>
        <v>56</v>
      </c>
      <c r="J144" s="49">
        <f>'[1]12월관람객현황'!AB146</f>
        <v>0</v>
      </c>
      <c r="K144" s="43">
        <f>'[1]12월관람객현황'!AC146</f>
        <v>0</v>
      </c>
      <c r="L144" s="43">
        <f>'[1]12월관람객현황'!AE146</f>
        <v>0</v>
      </c>
      <c r="M144" s="43">
        <f>'[1]12월관람객현황'!AG146</f>
        <v>56</v>
      </c>
      <c r="N144" s="50">
        <f>'[1]12월관람객현황'!AH146</f>
        <v>0</v>
      </c>
      <c r="O144" s="49">
        <f>'[1]12월관람객현황'!AJ146</f>
        <v>0</v>
      </c>
      <c r="P144" s="50">
        <f>[1]외국인!B144</f>
        <v>12</v>
      </c>
    </row>
    <row r="145" spans="2:16" ht="17.25" hidden="1" thickBot="1" x14ac:dyDescent="0.35">
      <c r="B145" s="36">
        <v>11</v>
      </c>
      <c r="C145" s="37"/>
      <c r="D145" s="2">
        <f t="shared" si="18"/>
        <v>960</v>
      </c>
      <c r="E145" s="46">
        <f t="shared" si="19"/>
        <v>900</v>
      </c>
      <c r="F145" s="47">
        <f>'[1]12월관람객현황'!I147</f>
        <v>431</v>
      </c>
      <c r="G145" s="48">
        <f>'[1]12월관람객현황'!O147</f>
        <v>220</v>
      </c>
      <c r="H145" s="41">
        <f>SUM('[1]12월관람객현황'!U147,'[1]12월관람객현황'!AA147)</f>
        <v>249</v>
      </c>
      <c r="I145" s="46">
        <f t="shared" si="20"/>
        <v>60</v>
      </c>
      <c r="J145" s="49">
        <f>'[1]12월관람객현황'!AB147</f>
        <v>0</v>
      </c>
      <c r="K145" s="43">
        <f>'[1]12월관람객현황'!AC147</f>
        <v>0</v>
      </c>
      <c r="L145" s="43">
        <f>'[1]12월관람객현황'!AE147</f>
        <v>0</v>
      </c>
      <c r="M145" s="43">
        <f>'[1]12월관람객현황'!AG147</f>
        <v>60</v>
      </c>
      <c r="N145" s="50">
        <f>'[1]12월관람객현황'!AH147</f>
        <v>0</v>
      </c>
      <c r="O145" s="49">
        <f>'[1]12월관람객현황'!AJ147</f>
        <v>0</v>
      </c>
      <c r="P145" s="50">
        <f>[1]외국인!B145</f>
        <v>2</v>
      </c>
    </row>
    <row r="146" spans="2:16" ht="17.25" hidden="1" thickBot="1" x14ac:dyDescent="0.35">
      <c r="B146" s="36">
        <v>12</v>
      </c>
      <c r="C146" s="37"/>
      <c r="D146" s="2">
        <f t="shared" si="18"/>
        <v>1688</v>
      </c>
      <c r="E146" s="46">
        <f t="shared" si="19"/>
        <v>1545</v>
      </c>
      <c r="F146" s="47">
        <f>'[1]12월관람객현황'!I148</f>
        <v>777</v>
      </c>
      <c r="G146" s="48">
        <f>'[1]12월관람객현황'!O148</f>
        <v>295</v>
      </c>
      <c r="H146" s="41">
        <f>SUM('[1]12월관람객현황'!U148,'[1]12월관람객현황'!AA148)</f>
        <v>473</v>
      </c>
      <c r="I146" s="46">
        <f t="shared" si="20"/>
        <v>143</v>
      </c>
      <c r="J146" s="49">
        <f>'[1]12월관람객현황'!AB148</f>
        <v>0</v>
      </c>
      <c r="K146" s="43">
        <f>'[1]12월관람객현황'!AC148</f>
        <v>0</v>
      </c>
      <c r="L146" s="43">
        <f>'[1]12월관람객현황'!AE148</f>
        <v>0</v>
      </c>
      <c r="M146" s="43">
        <f>'[1]12월관람객현황'!AG148</f>
        <v>143</v>
      </c>
      <c r="N146" s="50">
        <f>'[1]12월관람객현황'!AH148</f>
        <v>0</v>
      </c>
      <c r="O146" s="49">
        <f>'[1]12월관람객현황'!AJ148</f>
        <v>0</v>
      </c>
      <c r="P146" s="50">
        <f>[1]외국인!B146</f>
        <v>28</v>
      </c>
    </row>
    <row r="147" spans="2:16" ht="17.25" hidden="1" thickBot="1" x14ac:dyDescent="0.35">
      <c r="B147" s="36">
        <v>13</v>
      </c>
      <c r="C147" s="37"/>
      <c r="D147" s="2">
        <f t="shared" si="18"/>
        <v>68</v>
      </c>
      <c r="E147" s="46">
        <f t="shared" si="19"/>
        <v>0</v>
      </c>
      <c r="F147" s="47">
        <f>'[1]12월관람객현황'!I149</f>
        <v>0</v>
      </c>
      <c r="G147" s="48">
        <f>'[1]12월관람객현황'!O149</f>
        <v>0</v>
      </c>
      <c r="H147" s="41">
        <f>SUM('[1]12월관람객현황'!U149,'[1]12월관람객현황'!AA149)</f>
        <v>0</v>
      </c>
      <c r="I147" s="46">
        <f t="shared" si="20"/>
        <v>68</v>
      </c>
      <c r="J147" s="49">
        <f>'[1]12월관람객현황'!AB149</f>
        <v>68</v>
      </c>
      <c r="K147" s="43">
        <f>'[1]12월관람객현황'!AC149</f>
        <v>0</v>
      </c>
      <c r="L147" s="43">
        <f>'[1]12월관람객현황'!AE149</f>
        <v>0</v>
      </c>
      <c r="M147" s="43">
        <f>'[1]12월관람객현황'!AG149</f>
        <v>0</v>
      </c>
      <c r="N147" s="50">
        <f>'[1]12월관람객현황'!AH149</f>
        <v>0</v>
      </c>
      <c r="O147" s="49">
        <f>'[1]12월관람객현황'!AJ149</f>
        <v>0</v>
      </c>
      <c r="P147" s="50">
        <f>[1]외국인!B147</f>
        <v>0</v>
      </c>
    </row>
    <row r="148" spans="2:16" ht="17.25" hidden="1" thickBot="1" x14ac:dyDescent="0.35">
      <c r="B148" s="36">
        <v>14</v>
      </c>
      <c r="C148" s="37"/>
      <c r="D148" s="2">
        <f t="shared" si="18"/>
        <v>865</v>
      </c>
      <c r="E148" s="46">
        <f t="shared" si="19"/>
        <v>829</v>
      </c>
      <c r="F148" s="47">
        <f>'[1]12월관람객현황'!I150</f>
        <v>572</v>
      </c>
      <c r="G148" s="48">
        <f>'[1]12월관람객현황'!O150</f>
        <v>116</v>
      </c>
      <c r="H148" s="41">
        <f>SUM('[1]12월관람객현황'!U150,'[1]12월관람객현황'!AA150)</f>
        <v>141</v>
      </c>
      <c r="I148" s="46">
        <f t="shared" si="20"/>
        <v>36</v>
      </c>
      <c r="J148" s="49">
        <f>'[1]12월관람객현황'!AB150</f>
        <v>33</v>
      </c>
      <c r="K148" s="43">
        <f>'[1]12월관람객현황'!AC150</f>
        <v>0</v>
      </c>
      <c r="L148" s="43">
        <f>'[1]12월관람객현황'!AE150</f>
        <v>0</v>
      </c>
      <c r="M148" s="43">
        <f>'[1]12월관람객현황'!AG150</f>
        <v>3</v>
      </c>
      <c r="N148" s="50">
        <f>'[1]12월관람객현황'!AH150</f>
        <v>0</v>
      </c>
      <c r="O148" s="49">
        <f>'[1]12월관람객현황'!AJ150</f>
        <v>0</v>
      </c>
      <c r="P148" s="50">
        <f>[1]외국인!B148</f>
        <v>66</v>
      </c>
    </row>
    <row r="149" spans="2:16" ht="17.25" hidden="1" thickBot="1" x14ac:dyDescent="0.35">
      <c r="B149" s="36">
        <v>15</v>
      </c>
      <c r="C149" s="37"/>
      <c r="D149" s="2">
        <f t="shared" si="18"/>
        <v>1384</v>
      </c>
      <c r="E149" s="46">
        <f t="shared" si="19"/>
        <v>1304</v>
      </c>
      <c r="F149" s="47">
        <f>'[1]12월관람객현황'!I151</f>
        <v>638</v>
      </c>
      <c r="G149" s="48">
        <f>'[1]12월관람객현황'!O151</f>
        <v>320</v>
      </c>
      <c r="H149" s="41">
        <f>SUM('[1]12월관람객현황'!U151,'[1]12월관람객현황'!AA151)</f>
        <v>346</v>
      </c>
      <c r="I149" s="46">
        <f t="shared" si="20"/>
        <v>80</v>
      </c>
      <c r="J149" s="49">
        <f>'[1]12월관람객현황'!AB151</f>
        <v>0</v>
      </c>
      <c r="K149" s="43">
        <f>'[1]12월관람객현황'!AC151</f>
        <v>0</v>
      </c>
      <c r="L149" s="43">
        <f>'[1]12월관람객현황'!AE151</f>
        <v>0</v>
      </c>
      <c r="M149" s="43">
        <f>'[1]12월관람객현황'!AG151</f>
        <v>80</v>
      </c>
      <c r="N149" s="50">
        <f>'[1]12월관람객현황'!AH151</f>
        <v>0</v>
      </c>
      <c r="O149" s="49">
        <f>'[1]12월관람객현황'!AJ151</f>
        <v>0</v>
      </c>
      <c r="P149" s="50">
        <f>[1]외국인!B149</f>
        <v>9</v>
      </c>
    </row>
    <row r="150" spans="2:16" ht="17.25" hidden="1" thickBot="1" x14ac:dyDescent="0.35">
      <c r="B150" s="36">
        <v>16</v>
      </c>
      <c r="C150" s="37"/>
      <c r="D150" s="2">
        <f t="shared" si="18"/>
        <v>257</v>
      </c>
      <c r="E150" s="46">
        <f t="shared" si="19"/>
        <v>253</v>
      </c>
      <c r="F150" s="47">
        <f>'[1]12월관람객현황'!I152</f>
        <v>185</v>
      </c>
      <c r="G150" s="48">
        <f>'[1]12월관람객현황'!O152</f>
        <v>33</v>
      </c>
      <c r="H150" s="41">
        <f>SUM('[1]12월관람객현황'!U152,'[1]12월관람객현황'!AA152)</f>
        <v>35</v>
      </c>
      <c r="I150" s="46">
        <f t="shared" si="20"/>
        <v>4</v>
      </c>
      <c r="J150" s="49">
        <f>'[1]12월관람객현황'!AB152</f>
        <v>0</v>
      </c>
      <c r="K150" s="43">
        <f>'[1]12월관람객현황'!AC152</f>
        <v>0</v>
      </c>
      <c r="L150" s="43">
        <f>'[1]12월관람객현황'!AE152</f>
        <v>0</v>
      </c>
      <c r="M150" s="43">
        <f>'[1]12월관람객현황'!AG152</f>
        <v>4</v>
      </c>
      <c r="N150" s="50">
        <f>'[1]12월관람객현황'!AH152</f>
        <v>0</v>
      </c>
      <c r="O150" s="49">
        <f>'[1]12월관람객현황'!AJ152</f>
        <v>0</v>
      </c>
      <c r="P150" s="50">
        <f>[1]외국인!B150</f>
        <v>2</v>
      </c>
    </row>
    <row r="151" spans="2:16" ht="17.25" hidden="1" thickBot="1" x14ac:dyDescent="0.35">
      <c r="B151" s="36">
        <v>17</v>
      </c>
      <c r="C151" s="51"/>
      <c r="D151" s="2">
        <f t="shared" si="18"/>
        <v>629</v>
      </c>
      <c r="E151" s="46">
        <f t="shared" si="19"/>
        <v>625</v>
      </c>
      <c r="F151" s="47">
        <f>'[1]12월관람객현황'!I153</f>
        <v>351</v>
      </c>
      <c r="G151" s="48">
        <f>'[1]12월관람객현황'!O153</f>
        <v>92</v>
      </c>
      <c r="H151" s="41">
        <f>SUM('[1]12월관람객현황'!U153,'[1]12월관람객현황'!AA153)</f>
        <v>182</v>
      </c>
      <c r="I151" s="46">
        <f t="shared" si="20"/>
        <v>4</v>
      </c>
      <c r="J151" s="49">
        <f>'[1]12월관람객현황'!AB153</f>
        <v>0</v>
      </c>
      <c r="K151" s="43">
        <f>'[1]12월관람객현황'!AC153</f>
        <v>0</v>
      </c>
      <c r="L151" s="43">
        <f>'[1]12월관람객현황'!AE153</f>
        <v>0</v>
      </c>
      <c r="M151" s="43">
        <f>'[1]12월관람객현황'!AG153</f>
        <v>4</v>
      </c>
      <c r="N151" s="50">
        <f>'[1]12월관람객현황'!AH153</f>
        <v>0</v>
      </c>
      <c r="O151" s="49">
        <f>'[1]12월관람객현황'!AJ153</f>
        <v>0</v>
      </c>
      <c r="P151" s="50">
        <f>[1]외국인!B151</f>
        <v>46</v>
      </c>
    </row>
    <row r="152" spans="2:16" ht="17.25" hidden="1" thickBot="1" x14ac:dyDescent="0.35">
      <c r="B152" s="36">
        <v>18</v>
      </c>
      <c r="C152" s="37"/>
      <c r="D152" s="2">
        <f t="shared" si="18"/>
        <v>1835</v>
      </c>
      <c r="E152" s="46">
        <f t="shared" si="19"/>
        <v>1157</v>
      </c>
      <c r="F152" s="47">
        <f>'[1]12월관람객현황'!I154</f>
        <v>622</v>
      </c>
      <c r="G152" s="48">
        <f>'[1]12월관람객현황'!O154</f>
        <v>295</v>
      </c>
      <c r="H152" s="41">
        <f>SUM('[1]12월관람객현황'!U154,'[1]12월관람객현황'!AA154)</f>
        <v>240</v>
      </c>
      <c r="I152" s="46">
        <f t="shared" si="20"/>
        <v>678</v>
      </c>
      <c r="J152" s="49">
        <f>'[1]12월관람객현황'!AB154</f>
        <v>12</v>
      </c>
      <c r="K152" s="43">
        <f>'[1]12월관람객현황'!AC154</f>
        <v>571</v>
      </c>
      <c r="L152" s="43">
        <f>'[1]12월관람객현황'!AE154</f>
        <v>0</v>
      </c>
      <c r="M152" s="43">
        <f>'[1]12월관람객현황'!AG154</f>
        <v>95</v>
      </c>
      <c r="N152" s="50">
        <f>'[1]12월관람객현황'!AH154</f>
        <v>0</v>
      </c>
      <c r="O152" s="49">
        <f>'[1]12월관람객현황'!AJ154</f>
        <v>0</v>
      </c>
      <c r="P152" s="50">
        <f>[1]외국인!B152</f>
        <v>5</v>
      </c>
    </row>
    <row r="153" spans="2:16" ht="17.25" hidden="1" thickBot="1" x14ac:dyDescent="0.35">
      <c r="B153" s="36">
        <v>19</v>
      </c>
      <c r="C153" s="37"/>
      <c r="D153" s="2">
        <f t="shared" si="18"/>
        <v>1554</v>
      </c>
      <c r="E153" s="46">
        <f t="shared" si="19"/>
        <v>1402</v>
      </c>
      <c r="F153" s="47">
        <f>'[1]12월관람객현황'!I155</f>
        <v>741</v>
      </c>
      <c r="G153" s="48">
        <f>'[1]12월관람객현황'!O155</f>
        <v>308</v>
      </c>
      <c r="H153" s="41">
        <f>SUM('[1]12월관람객현황'!U155,'[1]12월관람객현황'!AA155)</f>
        <v>353</v>
      </c>
      <c r="I153" s="46">
        <f t="shared" si="20"/>
        <v>152</v>
      </c>
      <c r="J153" s="49">
        <f>'[1]12월관람객현황'!AB155</f>
        <v>0</v>
      </c>
      <c r="K153" s="43">
        <f>'[1]12월관람객현황'!AC155</f>
        <v>0</v>
      </c>
      <c r="L153" s="43">
        <f>'[1]12월관람객현황'!AE155</f>
        <v>0</v>
      </c>
      <c r="M153" s="43">
        <f>'[1]12월관람객현황'!AG155</f>
        <v>152</v>
      </c>
      <c r="N153" s="50">
        <f>'[1]12월관람객현황'!AH155</f>
        <v>0</v>
      </c>
      <c r="O153" s="49">
        <f>'[1]12월관람객현황'!AJ155</f>
        <v>0</v>
      </c>
      <c r="P153" s="50">
        <f>[1]외국인!B153</f>
        <v>7</v>
      </c>
    </row>
    <row r="154" spans="2:16" ht="17.25" hidden="1" thickBot="1" x14ac:dyDescent="0.35">
      <c r="B154" s="36">
        <v>20</v>
      </c>
      <c r="C154" s="37"/>
      <c r="D154" s="2">
        <f t="shared" si="18"/>
        <v>0</v>
      </c>
      <c r="E154" s="46">
        <f t="shared" si="19"/>
        <v>0</v>
      </c>
      <c r="F154" s="47">
        <f>'[1]12월관람객현황'!I156</f>
        <v>0</v>
      </c>
      <c r="G154" s="48">
        <f>'[1]12월관람객현황'!O156</f>
        <v>0</v>
      </c>
      <c r="H154" s="41">
        <f>SUM('[1]12월관람객현황'!U156,'[1]12월관람객현황'!AA156)</f>
        <v>0</v>
      </c>
      <c r="I154" s="46">
        <f t="shared" si="20"/>
        <v>0</v>
      </c>
      <c r="J154" s="49">
        <f>'[1]12월관람객현황'!AB156</f>
        <v>0</v>
      </c>
      <c r="K154" s="43">
        <f>'[1]12월관람객현황'!AC156</f>
        <v>0</v>
      </c>
      <c r="L154" s="43">
        <f>'[1]12월관람객현황'!AE156</f>
        <v>0</v>
      </c>
      <c r="M154" s="43">
        <f>'[1]12월관람객현황'!AG156</f>
        <v>0</v>
      </c>
      <c r="N154" s="50">
        <f>'[1]12월관람객현황'!AH156</f>
        <v>0</v>
      </c>
      <c r="O154" s="49">
        <f>'[1]12월관람객현황'!AJ156</f>
        <v>0</v>
      </c>
      <c r="P154" s="50">
        <f>[1]외국인!B154</f>
        <v>0</v>
      </c>
    </row>
    <row r="155" spans="2:16" ht="17.25" hidden="1" thickBot="1" x14ac:dyDescent="0.35">
      <c r="B155" s="36">
        <v>21</v>
      </c>
      <c r="C155" s="37"/>
      <c r="D155" s="2">
        <f t="shared" si="18"/>
        <v>846</v>
      </c>
      <c r="E155" s="46">
        <f t="shared" si="19"/>
        <v>808</v>
      </c>
      <c r="F155" s="47">
        <f>'[1]12월관람객현황'!I157</f>
        <v>640</v>
      </c>
      <c r="G155" s="48">
        <f>'[1]12월관람객현황'!O157</f>
        <v>72</v>
      </c>
      <c r="H155" s="41">
        <f>SUM('[1]12월관람객현황'!U157,'[1]12월관람객현황'!AA157)</f>
        <v>96</v>
      </c>
      <c r="I155" s="46">
        <f t="shared" si="20"/>
        <v>38</v>
      </c>
      <c r="J155" s="49">
        <f>'[1]12월관람객현황'!AB157</f>
        <v>18</v>
      </c>
      <c r="K155" s="43">
        <f>'[1]12월관람객현황'!AC157</f>
        <v>0</v>
      </c>
      <c r="L155" s="43">
        <f>'[1]12월관람객현황'!AE157</f>
        <v>0</v>
      </c>
      <c r="M155" s="43">
        <f>'[1]12월관람객현황'!AG157</f>
        <v>20</v>
      </c>
      <c r="N155" s="50">
        <f>'[1]12월관람객현황'!AH157</f>
        <v>0</v>
      </c>
      <c r="O155" s="49">
        <f>'[1]12월관람객현황'!AJ157</f>
        <v>0</v>
      </c>
      <c r="P155" s="50">
        <f>[1]외국인!B155</f>
        <v>11</v>
      </c>
    </row>
    <row r="156" spans="2:16" ht="17.25" hidden="1" thickBot="1" x14ac:dyDescent="0.35">
      <c r="B156" s="36">
        <v>22</v>
      </c>
      <c r="C156" s="37"/>
      <c r="D156" s="2">
        <f t="shared" si="18"/>
        <v>422</v>
      </c>
      <c r="E156" s="46">
        <f t="shared" si="19"/>
        <v>411</v>
      </c>
      <c r="F156" s="47">
        <f>'[1]12월관람객현황'!I158</f>
        <v>272</v>
      </c>
      <c r="G156" s="48">
        <f>'[1]12월관람객현황'!O158</f>
        <v>91</v>
      </c>
      <c r="H156" s="41">
        <f>SUM('[1]12월관람객현황'!U158,'[1]12월관람객현황'!AA158)</f>
        <v>48</v>
      </c>
      <c r="I156" s="46">
        <f t="shared" si="20"/>
        <v>11</v>
      </c>
      <c r="J156" s="49">
        <f>'[1]12월관람객현황'!AB158</f>
        <v>0</v>
      </c>
      <c r="K156" s="43">
        <f>'[1]12월관람객현황'!AC158</f>
        <v>0</v>
      </c>
      <c r="L156" s="43">
        <f>'[1]12월관람객현황'!AE158</f>
        <v>0</v>
      </c>
      <c r="M156" s="43">
        <f>'[1]12월관람객현황'!AG158</f>
        <v>11</v>
      </c>
      <c r="N156" s="50">
        <f>'[1]12월관람객현황'!AH158</f>
        <v>0</v>
      </c>
      <c r="O156" s="49">
        <f>'[1]12월관람객현황'!AJ158</f>
        <v>0</v>
      </c>
      <c r="P156" s="50">
        <f>[1]외국인!B156</f>
        <v>0</v>
      </c>
    </row>
    <row r="157" spans="2:16" ht="17.25" hidden="1" thickBot="1" x14ac:dyDescent="0.35">
      <c r="B157" s="36">
        <v>23</v>
      </c>
      <c r="C157" s="37"/>
      <c r="D157" s="2">
        <f t="shared" si="18"/>
        <v>325</v>
      </c>
      <c r="E157" s="46">
        <f t="shared" si="19"/>
        <v>306</v>
      </c>
      <c r="F157" s="47">
        <f>'[1]12월관람객현황'!I159</f>
        <v>196</v>
      </c>
      <c r="G157" s="48">
        <f>'[1]12월관람객현황'!O159</f>
        <v>45</v>
      </c>
      <c r="H157" s="41">
        <f>SUM('[1]12월관람객현황'!U159,'[1]12월관람객현황'!AA159)</f>
        <v>65</v>
      </c>
      <c r="I157" s="46">
        <f t="shared" si="20"/>
        <v>19</v>
      </c>
      <c r="J157" s="49">
        <f>'[1]12월관람객현황'!AB159</f>
        <v>0</v>
      </c>
      <c r="K157" s="43">
        <f>'[1]12월관람객현황'!AC159</f>
        <v>0</v>
      </c>
      <c r="L157" s="43">
        <f>'[1]12월관람객현황'!AE159</f>
        <v>0</v>
      </c>
      <c r="M157" s="43">
        <f>'[1]12월관람객현황'!AG159</f>
        <v>19</v>
      </c>
      <c r="N157" s="50">
        <f>'[1]12월관람객현황'!AH159</f>
        <v>0</v>
      </c>
      <c r="O157" s="49">
        <f>'[1]12월관람객현황'!AJ159</f>
        <v>0</v>
      </c>
      <c r="P157" s="50">
        <f>[1]외국인!B157</f>
        <v>7</v>
      </c>
    </row>
    <row r="158" spans="2:16" ht="17.25" hidden="1" thickBot="1" x14ac:dyDescent="0.35">
      <c r="B158" s="36">
        <v>24</v>
      </c>
      <c r="C158" s="37"/>
      <c r="D158" s="2">
        <f t="shared" si="18"/>
        <v>505</v>
      </c>
      <c r="E158" s="46">
        <f t="shared" si="19"/>
        <v>455</v>
      </c>
      <c r="F158" s="47">
        <f>'[1]12월관람객현황'!I160</f>
        <v>331</v>
      </c>
      <c r="G158" s="48">
        <f>'[1]12월관람객현황'!O160</f>
        <v>66</v>
      </c>
      <c r="H158" s="41">
        <f>SUM('[1]12월관람객현황'!U160,'[1]12월관람객현황'!AA160)</f>
        <v>58</v>
      </c>
      <c r="I158" s="46">
        <f t="shared" si="20"/>
        <v>50</v>
      </c>
      <c r="J158" s="49">
        <f>'[1]12월관람객현황'!AB160</f>
        <v>0</v>
      </c>
      <c r="K158" s="43">
        <f>'[1]12월관람객현황'!AC160</f>
        <v>0</v>
      </c>
      <c r="L158" s="43">
        <f>'[1]12월관람객현황'!AE160</f>
        <v>0</v>
      </c>
      <c r="M158" s="43">
        <f>'[1]12월관람객현황'!AG160</f>
        <v>0</v>
      </c>
      <c r="N158" s="50">
        <f>'[1]12월관람객현황'!AH160</f>
        <v>50</v>
      </c>
      <c r="O158" s="49">
        <f>'[1]12월관람객현황'!AJ160</f>
        <v>0</v>
      </c>
      <c r="P158" s="50">
        <f>[1]외국인!B158</f>
        <v>31</v>
      </c>
    </row>
    <row r="159" spans="2:16" ht="17.25" hidden="1" thickBot="1" x14ac:dyDescent="0.35">
      <c r="B159" s="36">
        <v>25</v>
      </c>
      <c r="C159" s="37"/>
      <c r="D159" s="2">
        <f t="shared" si="18"/>
        <v>1788</v>
      </c>
      <c r="E159" s="46">
        <f t="shared" si="19"/>
        <v>1354</v>
      </c>
      <c r="F159" s="47">
        <f>'[1]12월관람객현황'!I161</f>
        <v>753</v>
      </c>
      <c r="G159" s="48">
        <f>'[1]12월관람객현황'!O161</f>
        <v>273</v>
      </c>
      <c r="H159" s="41">
        <f>SUM('[1]12월관람객현황'!U161,'[1]12월관람객현황'!AA161)</f>
        <v>328</v>
      </c>
      <c r="I159" s="46">
        <f t="shared" si="20"/>
        <v>434</v>
      </c>
      <c r="J159" s="49">
        <f>'[1]12월관람객현황'!AB161</f>
        <v>0</v>
      </c>
      <c r="K159" s="43">
        <f>'[1]12월관람객현황'!AC161</f>
        <v>307</v>
      </c>
      <c r="L159" s="43">
        <f>'[1]12월관람객현황'!AE161</f>
        <v>0</v>
      </c>
      <c r="M159" s="43">
        <f>'[1]12월관람객현황'!AG161</f>
        <v>127</v>
      </c>
      <c r="N159" s="50">
        <f>'[1]12월관람객현황'!AH161</f>
        <v>0</v>
      </c>
      <c r="O159" s="49">
        <f>'[1]12월관람객현황'!AJ161</f>
        <v>307</v>
      </c>
      <c r="P159" s="50">
        <f>[1]외국인!B159</f>
        <v>0</v>
      </c>
    </row>
    <row r="160" spans="2:16" ht="17.25" hidden="1" thickBot="1" x14ac:dyDescent="0.35">
      <c r="B160" s="36">
        <v>26</v>
      </c>
      <c r="C160" s="37"/>
      <c r="D160" s="2">
        <f t="shared" si="18"/>
        <v>1513</v>
      </c>
      <c r="E160" s="46">
        <f t="shared" si="19"/>
        <v>1407</v>
      </c>
      <c r="F160" s="47">
        <f>'[1]12월관람객현황'!I162</f>
        <v>734</v>
      </c>
      <c r="G160" s="48">
        <f>'[1]12월관람객현황'!O162</f>
        <v>313</v>
      </c>
      <c r="H160" s="41">
        <f>SUM('[1]12월관람객현황'!U162,'[1]12월관람객현황'!AA162)</f>
        <v>360</v>
      </c>
      <c r="I160" s="46">
        <f t="shared" si="20"/>
        <v>106</v>
      </c>
      <c r="J160" s="49">
        <f>'[1]12월관람객현황'!AB162</f>
        <v>0</v>
      </c>
      <c r="K160" s="43">
        <f>'[1]12월관람객현황'!AC162</f>
        <v>0</v>
      </c>
      <c r="L160" s="43">
        <f>'[1]12월관람객현황'!AE162</f>
        <v>0</v>
      </c>
      <c r="M160" s="43">
        <f>'[1]12월관람객현황'!AG162</f>
        <v>106</v>
      </c>
      <c r="N160" s="50">
        <f>'[1]12월관람객현황'!AH162</f>
        <v>0</v>
      </c>
      <c r="O160" s="49">
        <f>'[1]12월관람객현황'!AJ162</f>
        <v>0</v>
      </c>
      <c r="P160" s="50">
        <f>[1]외국인!B160</f>
        <v>5</v>
      </c>
    </row>
    <row r="161" spans="2:16" ht="17.25" hidden="1" thickBot="1" x14ac:dyDescent="0.35">
      <c r="B161" s="36">
        <v>27</v>
      </c>
      <c r="C161" s="37"/>
      <c r="D161" s="2">
        <f t="shared" si="18"/>
        <v>0</v>
      </c>
      <c r="E161" s="46">
        <f t="shared" si="19"/>
        <v>0</v>
      </c>
      <c r="F161" s="47">
        <f>'[1]12월관람객현황'!I163</f>
        <v>0</v>
      </c>
      <c r="G161" s="48">
        <f>'[1]12월관람객현황'!O163</f>
        <v>0</v>
      </c>
      <c r="H161" s="41">
        <f>SUM('[1]12월관람객현황'!U163,'[1]12월관람객현황'!AA163)</f>
        <v>0</v>
      </c>
      <c r="I161" s="46">
        <f t="shared" si="20"/>
        <v>0</v>
      </c>
      <c r="J161" s="49">
        <f>'[1]12월관람객현황'!AB163</f>
        <v>0</v>
      </c>
      <c r="K161" s="43">
        <f>'[1]12월관람객현황'!AC163</f>
        <v>0</v>
      </c>
      <c r="L161" s="43">
        <f>'[1]12월관람객현황'!AE163</f>
        <v>0</v>
      </c>
      <c r="M161" s="43">
        <f>'[1]12월관람객현황'!AG163</f>
        <v>0</v>
      </c>
      <c r="N161" s="50">
        <f>'[1]12월관람객현황'!AH163</f>
        <v>0</v>
      </c>
      <c r="O161" s="49">
        <f>'[1]12월관람객현황'!AJ163</f>
        <v>0</v>
      </c>
      <c r="P161" s="50">
        <f>[1]외국인!B161</f>
        <v>0</v>
      </c>
    </row>
    <row r="162" spans="2:16" ht="17.25" hidden="1" thickBot="1" x14ac:dyDescent="0.35">
      <c r="B162" s="36">
        <v>28</v>
      </c>
      <c r="C162" s="37"/>
      <c r="D162" s="2">
        <f t="shared" si="18"/>
        <v>324</v>
      </c>
      <c r="E162" s="46">
        <f t="shared" si="19"/>
        <v>298</v>
      </c>
      <c r="F162" s="47">
        <f>'[1]12월관람객현황'!I164</f>
        <v>152</v>
      </c>
      <c r="G162" s="48">
        <f>'[1]12월관람객현황'!O164</f>
        <v>78</v>
      </c>
      <c r="H162" s="41">
        <f>SUM('[1]12월관람객현황'!U164,'[1]12월관람객현황'!AA164)</f>
        <v>68</v>
      </c>
      <c r="I162" s="46">
        <f t="shared" si="20"/>
        <v>26</v>
      </c>
      <c r="J162" s="49">
        <f>'[1]12월관람객현황'!AB164</f>
        <v>22</v>
      </c>
      <c r="K162" s="43">
        <f>'[1]12월관람객현황'!AC164</f>
        <v>0</v>
      </c>
      <c r="L162" s="43">
        <f>'[1]12월관람객현황'!AE164</f>
        <v>0</v>
      </c>
      <c r="M162" s="43">
        <f>'[1]12월관람객현황'!AG164</f>
        <v>4</v>
      </c>
      <c r="N162" s="50">
        <f>'[1]12월관람객현황'!AH164</f>
        <v>0</v>
      </c>
      <c r="O162" s="49">
        <f>'[1]12월관람객현황'!AJ164</f>
        <v>0</v>
      </c>
      <c r="P162" s="50">
        <f>[1]외국인!B162</f>
        <v>6</v>
      </c>
    </row>
    <row r="163" spans="2:16" ht="17.25" hidden="1" thickBot="1" x14ac:dyDescent="0.35">
      <c r="B163" s="36">
        <v>29</v>
      </c>
      <c r="C163" s="37"/>
      <c r="D163" s="2">
        <f t="shared" si="18"/>
        <v>415</v>
      </c>
      <c r="E163" s="46">
        <f t="shared" si="19"/>
        <v>322</v>
      </c>
      <c r="F163" s="47">
        <f>'[1]12월관람객현황'!I165</f>
        <v>157</v>
      </c>
      <c r="G163" s="48">
        <f>'[1]12월관람객현황'!O165</f>
        <v>87</v>
      </c>
      <c r="H163" s="41">
        <f>SUM('[1]12월관람객현황'!U165,'[1]12월관람객현황'!AA165)</f>
        <v>78</v>
      </c>
      <c r="I163" s="46">
        <f t="shared" si="20"/>
        <v>93</v>
      </c>
      <c r="J163" s="49">
        <f>'[1]12월관람객현황'!AB165</f>
        <v>85</v>
      </c>
      <c r="K163" s="43">
        <f>'[1]12월관람객현황'!AC165</f>
        <v>0</v>
      </c>
      <c r="L163" s="43">
        <f>'[1]12월관람객현황'!AE165</f>
        <v>0</v>
      </c>
      <c r="M163" s="43">
        <f>'[1]12월관람객현황'!AG165</f>
        <v>8</v>
      </c>
      <c r="N163" s="50">
        <f>'[1]12월관람객현황'!AH165</f>
        <v>0</v>
      </c>
      <c r="O163" s="49">
        <f>'[1]12월관람객현황'!AJ165</f>
        <v>0</v>
      </c>
      <c r="P163" s="50">
        <f>[1]외국인!B163</f>
        <v>31</v>
      </c>
    </row>
    <row r="164" spans="2:16" ht="17.25" hidden="1" thickBot="1" x14ac:dyDescent="0.35">
      <c r="B164" s="36">
        <v>30</v>
      </c>
      <c r="C164" s="53"/>
      <c r="D164" s="2">
        <f t="shared" si="18"/>
        <v>212</v>
      </c>
      <c r="E164" s="46">
        <f t="shared" si="19"/>
        <v>212</v>
      </c>
      <c r="F164" s="47">
        <f>'[1]12월관람객현황'!I166</f>
        <v>144</v>
      </c>
      <c r="G164" s="48">
        <f>'[1]12월관람객현황'!O166</f>
        <v>17</v>
      </c>
      <c r="H164" s="41">
        <f>SUM('[1]12월관람객현황'!U166,'[1]12월관람객현황'!AA166)</f>
        <v>51</v>
      </c>
      <c r="I164" s="46">
        <f t="shared" si="20"/>
        <v>0</v>
      </c>
      <c r="J164" s="49">
        <f>'[1]12월관람객현황'!AB166</f>
        <v>0</v>
      </c>
      <c r="K164" s="43">
        <f>'[1]12월관람객현황'!AC166</f>
        <v>0</v>
      </c>
      <c r="L164" s="43">
        <f>'[1]12월관람객현황'!AE166</f>
        <v>0</v>
      </c>
      <c r="M164" s="43">
        <f>'[1]12월관람객현황'!AG166</f>
        <v>0</v>
      </c>
      <c r="N164" s="50">
        <f>'[1]12월관람객현황'!AH166</f>
        <v>0</v>
      </c>
      <c r="O164" s="49">
        <f>'[1]12월관람객현황'!AJ166</f>
        <v>0</v>
      </c>
      <c r="P164" s="50">
        <f>[1]외국인!B164</f>
        <v>0</v>
      </c>
    </row>
    <row r="165" spans="2:16" ht="17.25" hidden="1" thickBot="1" x14ac:dyDescent="0.35">
      <c r="B165" s="54">
        <v>31</v>
      </c>
      <c r="C165" s="55"/>
      <c r="D165" s="7">
        <f t="shared" si="18"/>
        <v>332</v>
      </c>
      <c r="E165" s="82">
        <f t="shared" si="19"/>
        <v>316</v>
      </c>
      <c r="F165" s="79">
        <f>'[1]12월관람객현황'!I167</f>
        <v>213</v>
      </c>
      <c r="G165" s="80">
        <f>'[1]12월관람객현황'!O167</f>
        <v>30</v>
      </c>
      <c r="H165" s="92">
        <f>SUM('[1]12월관람객현황'!U167,'[1]12월관람객현황'!AA167)</f>
        <v>73</v>
      </c>
      <c r="I165" s="82">
        <f t="shared" si="20"/>
        <v>16</v>
      </c>
      <c r="J165" s="83">
        <f>'[1]12월관람객현황'!AB167</f>
        <v>0</v>
      </c>
      <c r="K165" s="43">
        <f>'[1]12월관람객현황'!AC167</f>
        <v>0</v>
      </c>
      <c r="L165" s="84">
        <f>'[1]12월관람객현황'!AE167</f>
        <v>0</v>
      </c>
      <c r="M165" s="84">
        <f>'[1]12월관람객현황'!AG167</f>
        <v>16</v>
      </c>
      <c r="N165" s="85">
        <f>'[1]12월관람객현황'!AH167</f>
        <v>0</v>
      </c>
      <c r="O165" s="83">
        <f>'[1]12월관람객현황'!AJ167</f>
        <v>0</v>
      </c>
      <c r="P165" s="85">
        <f>[1]외국인!B165</f>
        <v>0</v>
      </c>
    </row>
    <row r="166" spans="2:16" ht="17.25" hidden="1" thickBot="1" x14ac:dyDescent="0.35">
      <c r="B166" s="63"/>
      <c r="D166" s="6"/>
      <c r="E166" s="64"/>
      <c r="F166" s="86"/>
      <c r="G166" s="87"/>
      <c r="I166" s="64"/>
      <c r="N166" s="88"/>
      <c r="P166" s="88"/>
    </row>
    <row r="167" spans="2:16" ht="17.25" thickBot="1" x14ac:dyDescent="0.35">
      <c r="B167" s="89" t="s">
        <v>20</v>
      </c>
      <c r="C167" s="70"/>
      <c r="D167" s="8">
        <f>SUM(D168:D197)</f>
        <v>22951</v>
      </c>
      <c r="E167" s="93">
        <f>SUM(E168:E197)</f>
        <v>20710</v>
      </c>
      <c r="F167" s="94">
        <f t="shared" ref="F167:P167" si="21">SUM(F168:F197)</f>
        <v>9686</v>
      </c>
      <c r="G167" s="94">
        <f t="shared" si="21"/>
        <v>4813</v>
      </c>
      <c r="H167" s="94">
        <f t="shared" si="21"/>
        <v>6211</v>
      </c>
      <c r="I167" s="93">
        <f>SUM(I168:I197)</f>
        <v>2241</v>
      </c>
      <c r="J167" s="94">
        <f t="shared" si="21"/>
        <v>411</v>
      </c>
      <c r="K167" s="72">
        <f>SUM(K168:K197)</f>
        <v>206</v>
      </c>
      <c r="L167" s="94">
        <f t="shared" si="21"/>
        <v>0</v>
      </c>
      <c r="M167" s="94">
        <f t="shared" si="21"/>
        <v>1248</v>
      </c>
      <c r="N167" s="95">
        <f t="shared" si="21"/>
        <v>376</v>
      </c>
      <c r="O167" s="96">
        <f t="shared" si="21"/>
        <v>0</v>
      </c>
      <c r="P167" s="95">
        <f t="shared" si="21"/>
        <v>303</v>
      </c>
    </row>
    <row r="168" spans="2:16" ht="17.25" hidden="1" thickBot="1" x14ac:dyDescent="0.35">
      <c r="B168" s="36">
        <v>1</v>
      </c>
      <c r="C168" s="37"/>
      <c r="D168" s="9">
        <f t="shared" ref="D168:D197" si="22">SUM(E168,I168)</f>
        <v>1090</v>
      </c>
      <c r="E168" s="97">
        <f t="shared" ref="E168:E197" si="23">SUM(F168:H168)</f>
        <v>990</v>
      </c>
      <c r="F168" s="98">
        <f>'[1]12월관람객현황'!I170</f>
        <v>428</v>
      </c>
      <c r="G168" s="99">
        <f>'[1]12월관람객현황'!O170</f>
        <v>281</v>
      </c>
      <c r="H168" s="100">
        <f>SUM('[1]12월관람객현황'!U170,'[1]12월관람객현황'!AA170)</f>
        <v>281</v>
      </c>
      <c r="I168" s="97">
        <f t="shared" ref="I168:I197" si="24">SUM(J168:N168)</f>
        <v>100</v>
      </c>
      <c r="J168" s="101">
        <f>'[1]12월관람객현황'!AB170</f>
        <v>17</v>
      </c>
      <c r="K168" s="43">
        <f>'[1]12월관람객현황'!AC170</f>
        <v>0</v>
      </c>
      <c r="L168" s="102">
        <f>'[1]12월관람객현황'!AE170</f>
        <v>0</v>
      </c>
      <c r="M168" s="102">
        <f>'[1]12월관람객현황'!AG170</f>
        <v>83</v>
      </c>
      <c r="N168" s="103">
        <f>'[1]12월관람객현황'!AH170</f>
        <v>0</v>
      </c>
      <c r="O168" s="101">
        <f>'[1]12월관람객현황'!AJ170</f>
        <v>0</v>
      </c>
      <c r="P168" s="103">
        <f>[1]외국인!B168</f>
        <v>16</v>
      </c>
    </row>
    <row r="169" spans="2:16" ht="17.25" hidden="1" thickBot="1" x14ac:dyDescent="0.35">
      <c r="B169" s="36">
        <v>2</v>
      </c>
      <c r="C169" s="37"/>
      <c r="D169" s="2">
        <f t="shared" si="22"/>
        <v>1098</v>
      </c>
      <c r="E169" s="46">
        <f t="shared" si="23"/>
        <v>1025</v>
      </c>
      <c r="F169" s="47">
        <f>'[1]12월관람객현황'!I171</f>
        <v>466</v>
      </c>
      <c r="G169" s="48">
        <f>'[1]12월관람객현황'!O171</f>
        <v>277</v>
      </c>
      <c r="H169" s="41">
        <f>SUM('[1]12월관람객현황'!U171,'[1]12월관람객현황'!AA171)</f>
        <v>282</v>
      </c>
      <c r="I169" s="46">
        <f t="shared" si="24"/>
        <v>73</v>
      </c>
      <c r="J169" s="49">
        <f>'[1]12월관람객현황'!AB171</f>
        <v>0</v>
      </c>
      <c r="K169" s="43">
        <f>'[1]12월관람객현황'!AC171</f>
        <v>0</v>
      </c>
      <c r="L169" s="43">
        <f>'[1]12월관람객현황'!AE171</f>
        <v>0</v>
      </c>
      <c r="M169" s="43">
        <f>'[1]12월관람객현황'!AG171</f>
        <v>73</v>
      </c>
      <c r="N169" s="50">
        <f>'[1]12월관람객현황'!AH171</f>
        <v>0</v>
      </c>
      <c r="O169" s="49">
        <f>'[1]12월관람객현황'!AJ171</f>
        <v>0</v>
      </c>
      <c r="P169" s="50">
        <f>[1]외국인!B169</f>
        <v>15</v>
      </c>
    </row>
    <row r="170" spans="2:16" ht="17.25" hidden="1" thickBot="1" x14ac:dyDescent="0.35">
      <c r="B170" s="36">
        <v>3</v>
      </c>
      <c r="C170" s="37"/>
      <c r="D170" s="2">
        <f t="shared" si="22"/>
        <v>0</v>
      </c>
      <c r="E170" s="46">
        <f t="shared" si="23"/>
        <v>0</v>
      </c>
      <c r="F170" s="47">
        <f>'[1]12월관람객현황'!I172</f>
        <v>0</v>
      </c>
      <c r="G170" s="48">
        <f>'[1]12월관람객현황'!O172</f>
        <v>0</v>
      </c>
      <c r="H170" s="41">
        <f>SUM('[1]12월관람객현황'!U172,'[1]12월관람객현황'!AA172)</f>
        <v>0</v>
      </c>
      <c r="I170" s="46">
        <f t="shared" si="24"/>
        <v>0</v>
      </c>
      <c r="J170" s="49">
        <f>'[1]12월관람객현황'!AB172</f>
        <v>0</v>
      </c>
      <c r="K170" s="43">
        <f>'[1]12월관람객현황'!AC172</f>
        <v>0</v>
      </c>
      <c r="L170" s="43">
        <f>'[1]12월관람객현황'!AE172</f>
        <v>0</v>
      </c>
      <c r="M170" s="43">
        <f>'[1]12월관람객현황'!AG172</f>
        <v>0</v>
      </c>
      <c r="N170" s="50">
        <f>'[1]12월관람객현황'!AH172</f>
        <v>0</v>
      </c>
      <c r="O170" s="49">
        <f>'[1]12월관람객현황'!AJ172</f>
        <v>0</v>
      </c>
      <c r="P170" s="50">
        <f>[1]외국인!B170</f>
        <v>0</v>
      </c>
    </row>
    <row r="171" spans="2:16" ht="17.25" hidden="1" thickBot="1" x14ac:dyDescent="0.35">
      <c r="B171" s="36">
        <v>4</v>
      </c>
      <c r="C171" s="37"/>
      <c r="D171" s="2">
        <f t="shared" si="22"/>
        <v>332</v>
      </c>
      <c r="E171" s="46">
        <f t="shared" si="23"/>
        <v>303</v>
      </c>
      <c r="F171" s="47">
        <f>'[1]12월관람객현황'!I173</f>
        <v>112</v>
      </c>
      <c r="G171" s="48">
        <f>'[1]12월관람객현황'!O173</f>
        <v>124</v>
      </c>
      <c r="H171" s="41">
        <f>SUM('[1]12월관람객현황'!U173,'[1]12월관람객현황'!AA173)</f>
        <v>67</v>
      </c>
      <c r="I171" s="46">
        <f t="shared" si="24"/>
        <v>29</v>
      </c>
      <c r="J171" s="49">
        <f>'[1]12월관람객현황'!AB173</f>
        <v>19</v>
      </c>
      <c r="K171" s="43">
        <f>'[1]12월관람객현황'!AC173</f>
        <v>0</v>
      </c>
      <c r="L171" s="43">
        <f>'[1]12월관람객현황'!AE173</f>
        <v>0</v>
      </c>
      <c r="M171" s="43">
        <f>'[1]12월관람객현황'!AG173</f>
        <v>10</v>
      </c>
      <c r="N171" s="50">
        <f>'[1]12월관람객현황'!AH173</f>
        <v>0</v>
      </c>
      <c r="O171" s="49">
        <f>'[1]12월관람객현황'!AJ173</f>
        <v>0</v>
      </c>
      <c r="P171" s="50">
        <f>[1]외국인!B171</f>
        <v>6</v>
      </c>
    </row>
    <row r="172" spans="2:16" ht="17.25" hidden="1" thickBot="1" x14ac:dyDescent="0.35">
      <c r="B172" s="36">
        <v>5</v>
      </c>
      <c r="C172" s="37"/>
      <c r="D172" s="2">
        <f t="shared" si="22"/>
        <v>546</v>
      </c>
      <c r="E172" s="46">
        <f t="shared" si="23"/>
        <v>453</v>
      </c>
      <c r="F172" s="47">
        <f>'[1]12월관람객현황'!I174</f>
        <v>304</v>
      </c>
      <c r="G172" s="48">
        <f>'[1]12월관람객현황'!O174</f>
        <v>84</v>
      </c>
      <c r="H172" s="41">
        <f>SUM('[1]12월관람객현황'!U174,'[1]12월관람객현황'!AA174)</f>
        <v>65</v>
      </c>
      <c r="I172" s="46">
        <f t="shared" si="24"/>
        <v>93</v>
      </c>
      <c r="J172" s="49">
        <f>'[1]12월관람객현황'!AB174</f>
        <v>88</v>
      </c>
      <c r="K172" s="43">
        <f>'[1]12월관람객현황'!AC174</f>
        <v>0</v>
      </c>
      <c r="L172" s="43">
        <f>'[1]12월관람객현황'!AE174</f>
        <v>0</v>
      </c>
      <c r="M172" s="43">
        <f>'[1]12월관람객현황'!AG174</f>
        <v>5</v>
      </c>
      <c r="N172" s="50">
        <f>'[1]12월관람객현황'!AH174</f>
        <v>0</v>
      </c>
      <c r="O172" s="49">
        <f>'[1]12월관람객현황'!AJ174</f>
        <v>0</v>
      </c>
      <c r="P172" s="50">
        <f>[1]외국인!B172</f>
        <v>0</v>
      </c>
    </row>
    <row r="173" spans="2:16" ht="17.25" hidden="1" thickBot="1" x14ac:dyDescent="0.35">
      <c r="B173" s="36">
        <v>6</v>
      </c>
      <c r="C173" s="37"/>
      <c r="D173" s="2">
        <f t="shared" si="22"/>
        <v>1440</v>
      </c>
      <c r="E173" s="46">
        <f t="shared" si="23"/>
        <v>1349</v>
      </c>
      <c r="F173" s="47">
        <f>'[1]12월관람객현황'!I175</f>
        <v>666</v>
      </c>
      <c r="G173" s="48">
        <f>'[1]12월관람객현황'!O175</f>
        <v>305</v>
      </c>
      <c r="H173" s="41">
        <f>SUM('[1]12월관람객현황'!U175,'[1]12월관람객현황'!AA175)</f>
        <v>378</v>
      </c>
      <c r="I173" s="46">
        <f t="shared" si="24"/>
        <v>91</v>
      </c>
      <c r="J173" s="49">
        <f>'[1]12월관람객현황'!AB175</f>
        <v>0</v>
      </c>
      <c r="K173" s="43">
        <f>'[1]12월관람객현황'!AC175</f>
        <v>0</v>
      </c>
      <c r="L173" s="43">
        <f>'[1]12월관람객현황'!AE175</f>
        <v>0</v>
      </c>
      <c r="M173" s="43">
        <f>'[1]12월관람객현황'!AG175</f>
        <v>91</v>
      </c>
      <c r="N173" s="50">
        <f>'[1]12월관람객현황'!AH175</f>
        <v>0</v>
      </c>
      <c r="O173" s="49">
        <f>'[1]12월관람객현황'!AJ175</f>
        <v>0</v>
      </c>
      <c r="P173" s="50">
        <f>[1]외국인!B173</f>
        <v>21</v>
      </c>
    </row>
    <row r="174" spans="2:16" ht="17.25" hidden="1" thickBot="1" x14ac:dyDescent="0.35">
      <c r="B174" s="36">
        <v>7</v>
      </c>
      <c r="C174" s="37"/>
      <c r="D174" s="2">
        <f t="shared" si="22"/>
        <v>896</v>
      </c>
      <c r="E174" s="46">
        <f t="shared" si="23"/>
        <v>854</v>
      </c>
      <c r="F174" s="47">
        <f>'[1]12월관람객현황'!I176</f>
        <v>429</v>
      </c>
      <c r="G174" s="48">
        <f>'[1]12월관람객현황'!O176</f>
        <v>232</v>
      </c>
      <c r="H174" s="41">
        <f>SUM('[1]12월관람객현황'!U176,'[1]12월관람객현황'!AA176)</f>
        <v>193</v>
      </c>
      <c r="I174" s="46">
        <f t="shared" si="24"/>
        <v>42</v>
      </c>
      <c r="J174" s="49">
        <f>'[1]12월관람객현황'!AB176</f>
        <v>0</v>
      </c>
      <c r="K174" s="43">
        <f>'[1]12월관람객현황'!AC176</f>
        <v>0</v>
      </c>
      <c r="L174" s="43">
        <f>'[1]12월관람객현황'!AE176</f>
        <v>0</v>
      </c>
      <c r="M174" s="43">
        <f>'[1]12월관람객현황'!AG176</f>
        <v>42</v>
      </c>
      <c r="N174" s="50">
        <f>'[1]12월관람객현황'!AH176</f>
        <v>0</v>
      </c>
      <c r="O174" s="49">
        <f>'[1]12월관람객현황'!AJ176</f>
        <v>0</v>
      </c>
      <c r="P174" s="50">
        <f>[1]외국인!B174</f>
        <v>2</v>
      </c>
    </row>
    <row r="175" spans="2:16" ht="17.25" hidden="1" thickBot="1" x14ac:dyDescent="0.35">
      <c r="B175" s="36">
        <v>8</v>
      </c>
      <c r="C175" s="37"/>
      <c r="D175" s="2">
        <f t="shared" si="22"/>
        <v>1869</v>
      </c>
      <c r="E175" s="46">
        <f t="shared" si="23"/>
        <v>1811</v>
      </c>
      <c r="F175" s="47">
        <f>'[1]12월관람객현황'!I177</f>
        <v>808</v>
      </c>
      <c r="G175" s="48">
        <f>'[1]12월관람객현황'!O177</f>
        <v>320</v>
      </c>
      <c r="H175" s="41">
        <f>SUM('[1]12월관람객현황'!U177,'[1]12월관람객현황'!AA177)</f>
        <v>683</v>
      </c>
      <c r="I175" s="46">
        <f t="shared" si="24"/>
        <v>58</v>
      </c>
      <c r="J175" s="49">
        <f>'[1]12월관람객현황'!AB177</f>
        <v>0</v>
      </c>
      <c r="K175" s="43">
        <f>'[1]12월관람객현황'!AC177</f>
        <v>0</v>
      </c>
      <c r="L175" s="43">
        <f>'[1]12월관람객현황'!AE177</f>
        <v>0</v>
      </c>
      <c r="M175" s="43">
        <f>'[1]12월관람객현황'!AG177</f>
        <v>58</v>
      </c>
      <c r="N175" s="50">
        <f>'[1]12월관람객현황'!AH177</f>
        <v>0</v>
      </c>
      <c r="O175" s="49">
        <f>'[1]12월관람객현황'!AJ177</f>
        <v>0</v>
      </c>
      <c r="P175" s="50">
        <f>[1]외국인!B175</f>
        <v>8</v>
      </c>
    </row>
    <row r="176" spans="2:16" ht="17.25" hidden="1" thickBot="1" x14ac:dyDescent="0.35">
      <c r="B176" s="36">
        <v>9</v>
      </c>
      <c r="C176" s="37"/>
      <c r="D176" s="2">
        <f t="shared" si="22"/>
        <v>1283</v>
      </c>
      <c r="E176" s="46">
        <f t="shared" si="23"/>
        <v>1200</v>
      </c>
      <c r="F176" s="47">
        <f>'[1]12월관람객현황'!I178</f>
        <v>504</v>
      </c>
      <c r="G176" s="48">
        <f>'[1]12월관람객현황'!O178</f>
        <v>301</v>
      </c>
      <c r="H176" s="41">
        <f>SUM('[1]12월관람객현황'!U178,'[1]12월관람객현황'!AA178)</f>
        <v>395</v>
      </c>
      <c r="I176" s="46">
        <f t="shared" si="24"/>
        <v>83</v>
      </c>
      <c r="J176" s="49">
        <f>'[1]12월관람객현황'!AB178</f>
        <v>0</v>
      </c>
      <c r="K176" s="43">
        <f>'[1]12월관람객현황'!AC178</f>
        <v>0</v>
      </c>
      <c r="L176" s="43">
        <f>'[1]12월관람객현황'!AE178</f>
        <v>0</v>
      </c>
      <c r="M176" s="43">
        <f>'[1]12월관람객현황'!AG178</f>
        <v>83</v>
      </c>
      <c r="N176" s="50">
        <f>'[1]12월관람객현황'!AH178</f>
        <v>0</v>
      </c>
      <c r="O176" s="49">
        <f>'[1]12월관람객현황'!AJ178</f>
        <v>0</v>
      </c>
      <c r="P176" s="50">
        <f>[1]외국인!B176</f>
        <v>3</v>
      </c>
    </row>
    <row r="177" spans="2:16" ht="17.25" hidden="1" thickBot="1" x14ac:dyDescent="0.35">
      <c r="B177" s="36">
        <v>10</v>
      </c>
      <c r="C177" s="37"/>
      <c r="D177" s="2">
        <f t="shared" si="22"/>
        <v>0</v>
      </c>
      <c r="E177" s="46">
        <f t="shared" si="23"/>
        <v>0</v>
      </c>
      <c r="F177" s="47">
        <f>'[1]12월관람객현황'!I179</f>
        <v>0</v>
      </c>
      <c r="G177" s="48">
        <f>'[1]12월관람객현황'!O179</f>
        <v>0</v>
      </c>
      <c r="H177" s="41">
        <f>SUM('[1]12월관람객현황'!U179,'[1]12월관람객현황'!AA179)</f>
        <v>0</v>
      </c>
      <c r="I177" s="46">
        <f t="shared" si="24"/>
        <v>0</v>
      </c>
      <c r="J177" s="49">
        <f>'[1]12월관람객현황'!AB179</f>
        <v>0</v>
      </c>
      <c r="K177" s="43">
        <f>'[1]12월관람객현황'!AC179</f>
        <v>0</v>
      </c>
      <c r="L177" s="43">
        <f>'[1]12월관람객현황'!AE179</f>
        <v>0</v>
      </c>
      <c r="M177" s="43">
        <f>'[1]12월관람객현황'!AG179</f>
        <v>0</v>
      </c>
      <c r="N177" s="50">
        <f>'[1]12월관람객현황'!AH179</f>
        <v>0</v>
      </c>
      <c r="O177" s="49">
        <f>'[1]12월관람객현황'!AJ179</f>
        <v>0</v>
      </c>
      <c r="P177" s="50">
        <f>[1]외국인!B177</f>
        <v>0</v>
      </c>
    </row>
    <row r="178" spans="2:16" ht="17.25" hidden="1" thickBot="1" x14ac:dyDescent="0.35">
      <c r="B178" s="36">
        <v>11</v>
      </c>
      <c r="C178" s="37"/>
      <c r="D178" s="2">
        <f t="shared" si="22"/>
        <v>626</v>
      </c>
      <c r="E178" s="46">
        <f t="shared" si="23"/>
        <v>546</v>
      </c>
      <c r="F178" s="47">
        <f>'[1]12월관람객현황'!I180</f>
        <v>407</v>
      </c>
      <c r="G178" s="48">
        <f>'[1]12월관람객현황'!O180</f>
        <v>90</v>
      </c>
      <c r="H178" s="41">
        <f>SUM('[1]12월관람객현황'!U180,'[1]12월관람객현황'!AA180)</f>
        <v>49</v>
      </c>
      <c r="I178" s="46">
        <f t="shared" si="24"/>
        <v>80</v>
      </c>
      <c r="J178" s="49">
        <f>'[1]12월관람객현황'!AB180</f>
        <v>18</v>
      </c>
      <c r="K178" s="43">
        <f>'[1]12월관람객현황'!AC180</f>
        <v>0</v>
      </c>
      <c r="L178" s="43">
        <f>'[1]12월관람객현황'!AE180</f>
        <v>0</v>
      </c>
      <c r="M178" s="43">
        <f>'[1]12월관람객현황'!AG180</f>
        <v>29</v>
      </c>
      <c r="N178" s="50">
        <f>'[1]12월관람객현황'!AH180</f>
        <v>33</v>
      </c>
      <c r="O178" s="49">
        <f>'[1]12월관람객현황'!AJ180</f>
        <v>0</v>
      </c>
      <c r="P178" s="50">
        <f>[1]외국인!B178</f>
        <v>12</v>
      </c>
    </row>
    <row r="179" spans="2:16" ht="17.25" hidden="1" thickBot="1" x14ac:dyDescent="0.35">
      <c r="B179" s="36">
        <v>12</v>
      </c>
      <c r="C179" s="37"/>
      <c r="D179" s="2">
        <f t="shared" si="22"/>
        <v>419</v>
      </c>
      <c r="E179" s="46">
        <f t="shared" si="23"/>
        <v>324</v>
      </c>
      <c r="F179" s="47">
        <f>'[1]12월관람객현황'!I181</f>
        <v>191</v>
      </c>
      <c r="G179" s="48">
        <f>'[1]12월관람객현황'!O181</f>
        <v>93</v>
      </c>
      <c r="H179" s="41">
        <f>SUM('[1]12월관람객현황'!U181,'[1]12월관람객현황'!AA181)</f>
        <v>40</v>
      </c>
      <c r="I179" s="46">
        <f t="shared" si="24"/>
        <v>95</v>
      </c>
      <c r="J179" s="49">
        <f>'[1]12월관람객현황'!AB181</f>
        <v>92</v>
      </c>
      <c r="K179" s="43">
        <f>'[1]12월관람객현황'!AC181</f>
        <v>0</v>
      </c>
      <c r="L179" s="43">
        <f>'[1]12월관람객현황'!AE181</f>
        <v>0</v>
      </c>
      <c r="M179" s="43">
        <f>'[1]12월관람객현황'!AG181</f>
        <v>3</v>
      </c>
      <c r="N179" s="50">
        <f>'[1]12월관람객현황'!AH181</f>
        <v>0</v>
      </c>
      <c r="O179" s="49">
        <f>'[1]12월관람객현황'!AJ181</f>
        <v>0</v>
      </c>
      <c r="P179" s="50">
        <f>[1]외국인!B179</f>
        <v>6</v>
      </c>
    </row>
    <row r="180" spans="2:16" ht="17.25" hidden="1" thickBot="1" x14ac:dyDescent="0.35">
      <c r="B180" s="36">
        <v>13</v>
      </c>
      <c r="C180" s="37"/>
      <c r="D180" s="2">
        <f t="shared" si="22"/>
        <v>332</v>
      </c>
      <c r="E180" s="46">
        <f t="shared" si="23"/>
        <v>275</v>
      </c>
      <c r="F180" s="47">
        <f>'[1]12월관람객현황'!I182</f>
        <v>129</v>
      </c>
      <c r="G180" s="48">
        <f>'[1]12월관람객현황'!O182</f>
        <v>57</v>
      </c>
      <c r="H180" s="41">
        <f>SUM('[1]12월관람객현황'!U182,'[1]12월관람객현황'!AA182)</f>
        <v>89</v>
      </c>
      <c r="I180" s="46">
        <f t="shared" si="24"/>
        <v>57</v>
      </c>
      <c r="J180" s="49">
        <f>'[1]12월관람객현황'!AB182</f>
        <v>53</v>
      </c>
      <c r="K180" s="43">
        <f>'[1]12월관람객현황'!AC182</f>
        <v>0</v>
      </c>
      <c r="L180" s="43">
        <f>'[1]12월관람객현황'!AE182</f>
        <v>0</v>
      </c>
      <c r="M180" s="43">
        <f>'[1]12월관람객현황'!AG182</f>
        <v>4</v>
      </c>
      <c r="N180" s="50">
        <f>'[1]12월관람객현황'!AH182</f>
        <v>0</v>
      </c>
      <c r="O180" s="49">
        <f>'[1]12월관람객현황'!AJ182</f>
        <v>0</v>
      </c>
      <c r="P180" s="50">
        <f>[1]외국인!B180</f>
        <v>29</v>
      </c>
    </row>
    <row r="181" spans="2:16" ht="17.25" hidden="1" thickBot="1" x14ac:dyDescent="0.35">
      <c r="B181" s="36">
        <v>14</v>
      </c>
      <c r="C181" s="37"/>
      <c r="D181" s="2">
        <f t="shared" si="22"/>
        <v>755</v>
      </c>
      <c r="E181" s="46">
        <f t="shared" si="23"/>
        <v>621</v>
      </c>
      <c r="F181" s="47">
        <f>'[1]12월관람객현황'!I183</f>
        <v>360</v>
      </c>
      <c r="G181" s="48">
        <f>'[1]12월관람객현황'!O183</f>
        <v>128</v>
      </c>
      <c r="H181" s="41">
        <f>SUM('[1]12월관람객현황'!U183,'[1]12월관람객현황'!AA183)</f>
        <v>133</v>
      </c>
      <c r="I181" s="46">
        <f t="shared" si="24"/>
        <v>134</v>
      </c>
      <c r="J181" s="49">
        <f>'[1]12월관람객현황'!AB183</f>
        <v>0</v>
      </c>
      <c r="K181" s="43">
        <f>'[1]12월관람객현황'!AC183</f>
        <v>0</v>
      </c>
      <c r="L181" s="43">
        <f>'[1]12월관람객현황'!AE183</f>
        <v>0</v>
      </c>
      <c r="M181" s="43">
        <f>'[1]12월관람객현황'!AG183</f>
        <v>11</v>
      </c>
      <c r="N181" s="50">
        <f>'[1]12월관람객현황'!AH183</f>
        <v>123</v>
      </c>
      <c r="O181" s="49">
        <f>'[1]12월관람객현황'!AJ183</f>
        <v>0</v>
      </c>
      <c r="P181" s="50">
        <f>[1]외국인!B181</f>
        <v>7</v>
      </c>
    </row>
    <row r="182" spans="2:16" ht="17.25" hidden="1" thickBot="1" x14ac:dyDescent="0.35">
      <c r="B182" s="36">
        <v>15</v>
      </c>
      <c r="C182" s="37"/>
      <c r="D182" s="2">
        <f t="shared" si="22"/>
        <v>2251</v>
      </c>
      <c r="E182" s="46">
        <f t="shared" si="23"/>
        <v>1675</v>
      </c>
      <c r="F182" s="47">
        <f>'[1]12월관람객현황'!I184</f>
        <v>601</v>
      </c>
      <c r="G182" s="48">
        <f>'[1]12월관람객현황'!O184</f>
        <v>343</v>
      </c>
      <c r="H182" s="41">
        <f>SUM('[1]12월관람객현황'!U184,'[1]12월관람객현황'!AA184)</f>
        <v>731</v>
      </c>
      <c r="I182" s="46">
        <f t="shared" si="24"/>
        <v>576</v>
      </c>
      <c r="J182" s="49">
        <f>'[1]12월관람객현황'!AB184</f>
        <v>12</v>
      </c>
      <c r="K182" s="43">
        <f>'[1]12월관람객현황'!AC184</f>
        <v>206</v>
      </c>
      <c r="L182" s="43">
        <f>'[1]12월관람객현황'!AE184</f>
        <v>0</v>
      </c>
      <c r="M182" s="43">
        <f>'[1]12월관람객현황'!AG184</f>
        <v>138</v>
      </c>
      <c r="N182" s="50">
        <f>'[1]12월관람객현황'!AH184</f>
        <v>220</v>
      </c>
      <c r="O182" s="49">
        <f>'[1]12월관람객현황'!AJ184</f>
        <v>0</v>
      </c>
      <c r="P182" s="50">
        <f>[1]외국인!B182</f>
        <v>3</v>
      </c>
    </row>
    <row r="183" spans="2:16" ht="17.25" hidden="1" thickBot="1" x14ac:dyDescent="0.35">
      <c r="B183" s="36">
        <v>16</v>
      </c>
      <c r="C183" s="37"/>
      <c r="D183" s="2">
        <f t="shared" si="22"/>
        <v>1453</v>
      </c>
      <c r="E183" s="46">
        <f t="shared" si="23"/>
        <v>1354</v>
      </c>
      <c r="F183" s="47">
        <f>'[1]12월관람객현황'!I185</f>
        <v>662</v>
      </c>
      <c r="G183" s="48">
        <f>'[1]12월관람객현황'!O185</f>
        <v>299</v>
      </c>
      <c r="H183" s="41">
        <f>SUM('[1]12월관람객현황'!U185,'[1]12월관람객현황'!AA185)</f>
        <v>393</v>
      </c>
      <c r="I183" s="46">
        <f t="shared" si="24"/>
        <v>99</v>
      </c>
      <c r="J183" s="49">
        <f>'[1]12월관람객현황'!AB185</f>
        <v>0</v>
      </c>
      <c r="K183" s="43">
        <f>'[1]12월관람객현황'!AC185</f>
        <v>0</v>
      </c>
      <c r="L183" s="43">
        <f>'[1]12월관람객현황'!AE185</f>
        <v>0</v>
      </c>
      <c r="M183" s="43">
        <f>'[1]12월관람객현황'!AG185</f>
        <v>99</v>
      </c>
      <c r="N183" s="50">
        <f>'[1]12월관람객현황'!AH185</f>
        <v>0</v>
      </c>
      <c r="O183" s="49">
        <f>'[1]12월관람객현황'!AJ185</f>
        <v>0</v>
      </c>
      <c r="P183" s="50">
        <f>[1]외국인!B183</f>
        <v>5</v>
      </c>
    </row>
    <row r="184" spans="2:16" ht="17.25" hidden="1" thickBot="1" x14ac:dyDescent="0.35">
      <c r="B184" s="36">
        <v>17</v>
      </c>
      <c r="C184" s="51"/>
      <c r="D184" s="2">
        <f t="shared" si="22"/>
        <v>0</v>
      </c>
      <c r="E184" s="46">
        <f t="shared" si="23"/>
        <v>0</v>
      </c>
      <c r="F184" s="47">
        <f>'[1]12월관람객현황'!I186</f>
        <v>0</v>
      </c>
      <c r="G184" s="48">
        <f>'[1]12월관람객현황'!O186</f>
        <v>0</v>
      </c>
      <c r="H184" s="41">
        <f>SUM('[1]12월관람객현황'!U186,'[1]12월관람객현황'!AA186)</f>
        <v>0</v>
      </c>
      <c r="I184" s="46">
        <f t="shared" si="24"/>
        <v>0</v>
      </c>
      <c r="J184" s="49">
        <f>'[1]12월관람객현황'!AB186</f>
        <v>0</v>
      </c>
      <c r="K184" s="43">
        <f>'[1]12월관람객현황'!AC186</f>
        <v>0</v>
      </c>
      <c r="L184" s="43">
        <f>'[1]12월관람객현황'!AE186</f>
        <v>0</v>
      </c>
      <c r="M184" s="43">
        <f>'[1]12월관람객현황'!AG186</f>
        <v>0</v>
      </c>
      <c r="N184" s="50">
        <f>'[1]12월관람객현황'!AH186</f>
        <v>0</v>
      </c>
      <c r="O184" s="49">
        <f>'[1]12월관람객현황'!AJ186</f>
        <v>0</v>
      </c>
      <c r="P184" s="50">
        <f>[1]외국인!B184</f>
        <v>0</v>
      </c>
    </row>
    <row r="185" spans="2:16" ht="17.25" hidden="1" thickBot="1" x14ac:dyDescent="0.35">
      <c r="B185" s="36">
        <v>18</v>
      </c>
      <c r="C185" s="37"/>
      <c r="D185" s="2">
        <f t="shared" si="22"/>
        <v>393</v>
      </c>
      <c r="E185" s="46">
        <f t="shared" si="23"/>
        <v>355</v>
      </c>
      <c r="F185" s="47">
        <f>'[1]12월관람객현황'!I187</f>
        <v>168</v>
      </c>
      <c r="G185" s="48">
        <f>'[1]12월관람객현황'!O187</f>
        <v>103</v>
      </c>
      <c r="H185" s="41">
        <f>SUM('[1]12월관람객현황'!U187,'[1]12월관람객현황'!AA187)</f>
        <v>84</v>
      </c>
      <c r="I185" s="46">
        <f t="shared" si="24"/>
        <v>38</v>
      </c>
      <c r="J185" s="49">
        <f>'[1]12월관람객현황'!AB187</f>
        <v>22</v>
      </c>
      <c r="K185" s="43">
        <f>'[1]12월관람객현황'!AC187</f>
        <v>0</v>
      </c>
      <c r="L185" s="43">
        <f>'[1]12월관람객현황'!AE187</f>
        <v>0</v>
      </c>
      <c r="M185" s="43">
        <f>'[1]12월관람객현황'!AG187</f>
        <v>16</v>
      </c>
      <c r="N185" s="50">
        <f>'[1]12월관람객현황'!AH187</f>
        <v>0</v>
      </c>
      <c r="O185" s="49">
        <f>'[1]12월관람객현황'!AJ187</f>
        <v>0</v>
      </c>
      <c r="P185" s="50">
        <f>[1]외국인!B185</f>
        <v>24</v>
      </c>
    </row>
    <row r="186" spans="2:16" ht="17.25" hidden="1" thickBot="1" x14ac:dyDescent="0.35">
      <c r="B186" s="36">
        <v>19</v>
      </c>
      <c r="C186" s="37"/>
      <c r="D186" s="2">
        <f t="shared" si="22"/>
        <v>229</v>
      </c>
      <c r="E186" s="46">
        <f t="shared" si="23"/>
        <v>229</v>
      </c>
      <c r="F186" s="47">
        <f>'[1]12월관람객현황'!I188</f>
        <v>85</v>
      </c>
      <c r="G186" s="48">
        <f>'[1]12월관람객현황'!O188</f>
        <v>89</v>
      </c>
      <c r="H186" s="41">
        <f>SUM('[1]12월관람객현황'!U188,'[1]12월관람객현황'!AA188)</f>
        <v>55</v>
      </c>
      <c r="I186" s="46">
        <f t="shared" si="24"/>
        <v>0</v>
      </c>
      <c r="J186" s="49">
        <f>'[1]12월관람객현황'!AB188</f>
        <v>0</v>
      </c>
      <c r="K186" s="43">
        <f>'[1]12월관람객현황'!AC188</f>
        <v>0</v>
      </c>
      <c r="L186" s="43">
        <f>'[1]12월관람객현황'!AE188</f>
        <v>0</v>
      </c>
      <c r="M186" s="43">
        <f>'[1]12월관람객현황'!AG188</f>
        <v>0</v>
      </c>
      <c r="N186" s="50">
        <f>'[1]12월관람객현황'!AH188</f>
        <v>0</v>
      </c>
      <c r="O186" s="49">
        <f>'[1]12월관람객현황'!AJ188</f>
        <v>0</v>
      </c>
      <c r="P186" s="50">
        <f>[1]외국인!B186</f>
        <v>0</v>
      </c>
    </row>
    <row r="187" spans="2:16" ht="17.25" hidden="1" thickBot="1" x14ac:dyDescent="0.35">
      <c r="B187" s="36">
        <v>20</v>
      </c>
      <c r="C187" s="37"/>
      <c r="D187" s="2">
        <f t="shared" si="22"/>
        <v>437</v>
      </c>
      <c r="E187" s="46">
        <f t="shared" si="23"/>
        <v>433</v>
      </c>
      <c r="F187" s="47">
        <f>'[1]12월관람객현황'!I189</f>
        <v>248</v>
      </c>
      <c r="G187" s="48">
        <f>'[1]12월관람객현황'!O189</f>
        <v>121</v>
      </c>
      <c r="H187" s="41">
        <f>SUM('[1]12월관람객현황'!U189,'[1]12월관람객현황'!AA189)</f>
        <v>64</v>
      </c>
      <c r="I187" s="46">
        <f t="shared" si="24"/>
        <v>4</v>
      </c>
      <c r="J187" s="49">
        <f>'[1]12월관람객현황'!AB189</f>
        <v>0</v>
      </c>
      <c r="K187" s="43">
        <f>'[1]12월관람객현황'!AC189</f>
        <v>0</v>
      </c>
      <c r="L187" s="43">
        <f>'[1]12월관람객현황'!AE189</f>
        <v>0</v>
      </c>
      <c r="M187" s="43">
        <f>'[1]12월관람객현황'!AG189</f>
        <v>4</v>
      </c>
      <c r="N187" s="50">
        <f>'[1]12월관람객현황'!AH189</f>
        <v>0</v>
      </c>
      <c r="O187" s="49">
        <f>'[1]12월관람객현황'!AJ189</f>
        <v>0</v>
      </c>
      <c r="P187" s="50">
        <f>[1]외국인!B187</f>
        <v>39</v>
      </c>
    </row>
    <row r="188" spans="2:16" ht="17.25" hidden="1" thickBot="1" x14ac:dyDescent="0.35">
      <c r="B188" s="36">
        <v>21</v>
      </c>
      <c r="C188" s="37"/>
      <c r="D188" s="2">
        <f t="shared" si="22"/>
        <v>333</v>
      </c>
      <c r="E188" s="46">
        <f t="shared" si="23"/>
        <v>330</v>
      </c>
      <c r="F188" s="47">
        <f>'[1]12월관람객현황'!I190</f>
        <v>159</v>
      </c>
      <c r="G188" s="48">
        <f>'[1]12월관람객현황'!O190</f>
        <v>129</v>
      </c>
      <c r="H188" s="41">
        <f>SUM('[1]12월관람객현황'!U190,'[1]12월관람객현황'!AA190)</f>
        <v>42</v>
      </c>
      <c r="I188" s="46">
        <f t="shared" si="24"/>
        <v>3</v>
      </c>
      <c r="J188" s="49">
        <f>'[1]12월관람객현황'!AB190</f>
        <v>0</v>
      </c>
      <c r="K188" s="43">
        <f>'[1]12월관람객현황'!AC190</f>
        <v>0</v>
      </c>
      <c r="L188" s="43">
        <f>'[1]12월관람객현황'!AE190</f>
        <v>0</v>
      </c>
      <c r="M188" s="43">
        <f>'[1]12월관람객현황'!AG190</f>
        <v>3</v>
      </c>
      <c r="N188" s="50">
        <f>'[1]12월관람객현황'!AH190</f>
        <v>0</v>
      </c>
      <c r="O188" s="49">
        <f>'[1]12월관람객현황'!AJ190</f>
        <v>0</v>
      </c>
      <c r="P188" s="50">
        <f>[1]외국인!B188</f>
        <v>0</v>
      </c>
    </row>
    <row r="189" spans="2:16" ht="17.25" hidden="1" thickBot="1" x14ac:dyDescent="0.35">
      <c r="B189" s="36">
        <v>22</v>
      </c>
      <c r="C189" s="37"/>
      <c r="D189" s="2">
        <f t="shared" si="22"/>
        <v>1391</v>
      </c>
      <c r="E189" s="46">
        <f t="shared" si="23"/>
        <v>1281</v>
      </c>
      <c r="F189" s="47">
        <f>'[1]12월관람객현황'!I191</f>
        <v>522</v>
      </c>
      <c r="G189" s="48">
        <f>'[1]12월관람객현황'!O191</f>
        <v>238</v>
      </c>
      <c r="H189" s="41">
        <f>SUM('[1]12월관람객현황'!U191,'[1]12월관람객현황'!AA191)</f>
        <v>521</v>
      </c>
      <c r="I189" s="46">
        <f t="shared" si="24"/>
        <v>110</v>
      </c>
      <c r="J189" s="49">
        <f>'[1]12월관람객현황'!AB191</f>
        <v>0</v>
      </c>
      <c r="K189" s="43">
        <f>'[1]12월관람객현황'!AC191</f>
        <v>0</v>
      </c>
      <c r="L189" s="43">
        <f>'[1]12월관람객현황'!AE191</f>
        <v>0</v>
      </c>
      <c r="M189" s="43">
        <f>'[1]12월관람객현황'!AG191</f>
        <v>110</v>
      </c>
      <c r="N189" s="50">
        <f>'[1]12월관람객현황'!AH191</f>
        <v>0</v>
      </c>
      <c r="O189" s="49">
        <f>'[1]12월관람객현황'!AJ191</f>
        <v>0</v>
      </c>
      <c r="P189" s="50">
        <f>[1]외국인!B189</f>
        <v>33</v>
      </c>
    </row>
    <row r="190" spans="2:16" ht="17.25" hidden="1" thickBot="1" x14ac:dyDescent="0.35">
      <c r="B190" s="36">
        <v>23</v>
      </c>
      <c r="C190" s="37"/>
      <c r="D190" s="2">
        <f t="shared" si="22"/>
        <v>1515</v>
      </c>
      <c r="E190" s="46">
        <f t="shared" si="23"/>
        <v>1404</v>
      </c>
      <c r="F190" s="47">
        <f>'[1]12월관람객현황'!I192</f>
        <v>662</v>
      </c>
      <c r="G190" s="48">
        <f>'[1]12월관람객현황'!O192</f>
        <v>330</v>
      </c>
      <c r="H190" s="41">
        <f>SUM('[1]12월관람객현황'!U192,'[1]12월관람객현황'!AA192)</f>
        <v>412</v>
      </c>
      <c r="I190" s="46">
        <f t="shared" si="24"/>
        <v>111</v>
      </c>
      <c r="J190" s="49">
        <f>'[1]12월관람객현황'!AB192</f>
        <v>0</v>
      </c>
      <c r="K190" s="43">
        <f>'[1]12월관람객현황'!AC192</f>
        <v>0</v>
      </c>
      <c r="L190" s="43">
        <f>'[1]12월관람객현황'!AE192</f>
        <v>0</v>
      </c>
      <c r="M190" s="43">
        <f>'[1]12월관람객현황'!AG192</f>
        <v>111</v>
      </c>
      <c r="N190" s="50">
        <f>'[1]12월관람객현황'!AH192</f>
        <v>0</v>
      </c>
      <c r="O190" s="49">
        <f>'[1]12월관람객현황'!AJ192</f>
        <v>0</v>
      </c>
      <c r="P190" s="50">
        <f>[1]외국인!B190</f>
        <v>10</v>
      </c>
    </row>
    <row r="191" spans="2:16" ht="17.25" hidden="1" thickBot="1" x14ac:dyDescent="0.35">
      <c r="B191" s="36">
        <v>24</v>
      </c>
      <c r="C191" s="37"/>
      <c r="D191" s="2">
        <f t="shared" si="22"/>
        <v>14</v>
      </c>
      <c r="E191" s="46">
        <f t="shared" si="23"/>
        <v>0</v>
      </c>
      <c r="F191" s="47">
        <f>'[1]12월관람객현황'!I193</f>
        <v>0</v>
      </c>
      <c r="G191" s="48">
        <f>'[1]12월관람객현황'!O193</f>
        <v>0</v>
      </c>
      <c r="H191" s="41">
        <f>SUM('[1]12월관람객현황'!U193,'[1]12월관람객현황'!AA193)</f>
        <v>0</v>
      </c>
      <c r="I191" s="46">
        <f t="shared" si="24"/>
        <v>14</v>
      </c>
      <c r="J191" s="49">
        <f>'[1]12월관람객현황'!AB193</f>
        <v>14</v>
      </c>
      <c r="K191" s="43">
        <f>'[1]12월관람객현황'!AC193</f>
        <v>0</v>
      </c>
      <c r="L191" s="43">
        <f>'[1]12월관람객현황'!AE193</f>
        <v>0</v>
      </c>
      <c r="M191" s="43">
        <f>'[1]12월관람객현황'!AG193</f>
        <v>0</v>
      </c>
      <c r="N191" s="50">
        <f>'[1]12월관람객현황'!AH193</f>
        <v>0</v>
      </c>
      <c r="O191" s="49">
        <f>'[1]12월관람객현황'!AJ193</f>
        <v>0</v>
      </c>
      <c r="P191" s="50">
        <f>[1]외국인!B191</f>
        <v>0</v>
      </c>
    </row>
    <row r="192" spans="2:16" ht="17.25" hidden="1" thickBot="1" x14ac:dyDescent="0.35">
      <c r="B192" s="36">
        <v>25</v>
      </c>
      <c r="C192" s="37"/>
      <c r="D192" s="2">
        <f t="shared" si="22"/>
        <v>268</v>
      </c>
      <c r="E192" s="46">
        <f t="shared" si="23"/>
        <v>232</v>
      </c>
      <c r="F192" s="47">
        <f>'[1]12월관람객현황'!I194</f>
        <v>122</v>
      </c>
      <c r="G192" s="48">
        <f>'[1]12월관람객현황'!O194</f>
        <v>37</v>
      </c>
      <c r="H192" s="41">
        <f>SUM('[1]12월관람객현황'!U194,'[1]12월관람객현황'!AA194)</f>
        <v>73</v>
      </c>
      <c r="I192" s="46">
        <f t="shared" si="24"/>
        <v>36</v>
      </c>
      <c r="J192" s="49">
        <f>'[1]12월관람객현황'!AB194</f>
        <v>23</v>
      </c>
      <c r="K192" s="43">
        <f>'[1]12월관람객현황'!AC194</f>
        <v>0</v>
      </c>
      <c r="L192" s="43">
        <f>'[1]12월관람객현황'!AE194</f>
        <v>0</v>
      </c>
      <c r="M192" s="43">
        <f>'[1]12월관람객현황'!AG194</f>
        <v>13</v>
      </c>
      <c r="N192" s="50">
        <f>'[1]12월관람객현황'!AH194</f>
        <v>0</v>
      </c>
      <c r="O192" s="49">
        <f>'[1]12월관람객현황'!AJ194</f>
        <v>0</v>
      </c>
      <c r="P192" s="50">
        <f>[1]외국인!B192</f>
        <v>14</v>
      </c>
    </row>
    <row r="193" spans="2:16" ht="17.25" hidden="1" thickBot="1" x14ac:dyDescent="0.35">
      <c r="B193" s="105">
        <v>26</v>
      </c>
      <c r="C193" s="106"/>
      <c r="D193" s="2">
        <f t="shared" si="22"/>
        <v>402</v>
      </c>
      <c r="E193" s="46">
        <f t="shared" si="23"/>
        <v>370</v>
      </c>
      <c r="F193" s="47">
        <f>'[1]12월관람객현황'!I195</f>
        <v>160</v>
      </c>
      <c r="G193" s="48">
        <f>'[1]12월관람객현황'!O195</f>
        <v>95</v>
      </c>
      <c r="H193" s="41">
        <f>SUM('[1]12월관람객현황'!U195,'[1]12월관람객현황'!AA195)</f>
        <v>115</v>
      </c>
      <c r="I193" s="46">
        <f t="shared" si="24"/>
        <v>32</v>
      </c>
      <c r="J193" s="49">
        <f>'[1]12월관람객현황'!AB195</f>
        <v>0</v>
      </c>
      <c r="K193" s="43">
        <f>'[1]12월관람객현황'!AC195</f>
        <v>0</v>
      </c>
      <c r="L193" s="43">
        <f>'[1]12월관람객현황'!AE195</f>
        <v>0</v>
      </c>
      <c r="M193" s="43">
        <f>'[1]12월관람객현황'!AG195</f>
        <v>32</v>
      </c>
      <c r="N193" s="50">
        <f>'[1]12월관람객현황'!AH195</f>
        <v>0</v>
      </c>
      <c r="O193" s="49">
        <f>'[1]12월관람객현황'!AJ195</f>
        <v>0</v>
      </c>
      <c r="P193" s="50">
        <f>[1]외국인!B193</f>
        <v>4</v>
      </c>
    </row>
    <row r="194" spans="2:16" ht="17.25" hidden="1" thickBot="1" x14ac:dyDescent="0.35">
      <c r="B194" s="36">
        <v>27</v>
      </c>
      <c r="C194" s="37"/>
      <c r="D194" s="2">
        <f t="shared" si="22"/>
        <v>197</v>
      </c>
      <c r="E194" s="46">
        <f t="shared" si="23"/>
        <v>184</v>
      </c>
      <c r="F194" s="47">
        <f>'[1]12월관람객현황'!I196</f>
        <v>78</v>
      </c>
      <c r="G194" s="48">
        <f>'[1]12월관람객현황'!O196</f>
        <v>60</v>
      </c>
      <c r="H194" s="41">
        <f>SUM('[1]12월관람객현황'!U196,'[1]12월관람객현황'!AA196)</f>
        <v>46</v>
      </c>
      <c r="I194" s="46">
        <f t="shared" si="24"/>
        <v>13</v>
      </c>
      <c r="J194" s="49">
        <f>'[1]12월관람객현황'!AB196</f>
        <v>0</v>
      </c>
      <c r="K194" s="43">
        <f>'[1]12월관람객현황'!AC196</f>
        <v>0</v>
      </c>
      <c r="L194" s="43">
        <f>'[1]12월관람객현황'!AE196</f>
        <v>0</v>
      </c>
      <c r="M194" s="43">
        <f>'[1]12월관람객현황'!AG196</f>
        <v>13</v>
      </c>
      <c r="N194" s="50">
        <f>'[1]12월관람객현황'!AH196</f>
        <v>0</v>
      </c>
      <c r="O194" s="49">
        <f>'[1]12월관람객현황'!AJ196</f>
        <v>0</v>
      </c>
      <c r="P194" s="50">
        <f>[1]외국인!B194</f>
        <v>0</v>
      </c>
    </row>
    <row r="195" spans="2:16" ht="17.25" hidden="1" thickBot="1" x14ac:dyDescent="0.35">
      <c r="B195" s="36">
        <v>28</v>
      </c>
      <c r="C195" s="37"/>
      <c r="D195" s="2">
        <f t="shared" si="22"/>
        <v>455</v>
      </c>
      <c r="E195" s="46">
        <f t="shared" si="23"/>
        <v>388</v>
      </c>
      <c r="F195" s="47">
        <f>'[1]12월관람객현황'!I197</f>
        <v>273</v>
      </c>
      <c r="G195" s="48">
        <f>'[1]12월관람객현황'!O197</f>
        <v>42</v>
      </c>
      <c r="H195" s="41">
        <f>SUM('[1]12월관람객현황'!U197,'[1]12월관람객현황'!AA197)</f>
        <v>73</v>
      </c>
      <c r="I195" s="46">
        <f t="shared" si="24"/>
        <v>67</v>
      </c>
      <c r="J195" s="49">
        <f>'[1]12월관람객현황'!AB197</f>
        <v>53</v>
      </c>
      <c r="K195" s="43">
        <f>'[1]12월관람객현황'!AC197</f>
        <v>0</v>
      </c>
      <c r="L195" s="43">
        <f>'[1]12월관람객현황'!AE197</f>
        <v>0</v>
      </c>
      <c r="M195" s="43">
        <f>'[1]12월관람객현황'!AG197</f>
        <v>14</v>
      </c>
      <c r="N195" s="50">
        <f>'[1]12월관람객현황'!AH197</f>
        <v>0</v>
      </c>
      <c r="O195" s="49">
        <f>'[1]12월관람객현황'!AJ197</f>
        <v>0</v>
      </c>
      <c r="P195" s="50">
        <f>[1]외국인!B195</f>
        <v>4</v>
      </c>
    </row>
    <row r="196" spans="2:16" ht="17.25" hidden="1" thickBot="1" x14ac:dyDescent="0.35">
      <c r="B196" s="36">
        <v>29</v>
      </c>
      <c r="C196" s="37"/>
      <c r="D196" s="2">
        <f t="shared" si="22"/>
        <v>1331</v>
      </c>
      <c r="E196" s="46">
        <f t="shared" si="23"/>
        <v>1242</v>
      </c>
      <c r="F196" s="47">
        <f>'[1]12월관람객현황'!I198</f>
        <v>580</v>
      </c>
      <c r="G196" s="48">
        <f>'[1]12월관람객현황'!O198</f>
        <v>282</v>
      </c>
      <c r="H196" s="41">
        <f>SUM('[1]12월관람객현황'!U198,'[1]12월관람객현황'!AA198)</f>
        <v>380</v>
      </c>
      <c r="I196" s="46">
        <f t="shared" si="24"/>
        <v>89</v>
      </c>
      <c r="J196" s="60">
        <f>'[1]12월관람객현황'!AB198</f>
        <v>0</v>
      </c>
      <c r="K196" s="61">
        <f>'[1]12월관람객현황'!AC198</f>
        <v>0</v>
      </c>
      <c r="L196" s="61">
        <f>'[1]12월관람객현황'!AE198</f>
        <v>0</v>
      </c>
      <c r="M196" s="43">
        <f>'[1]12월관람객현황'!AG198</f>
        <v>89</v>
      </c>
      <c r="N196" s="50">
        <f>'[1]12월관람객현황'!AH198</f>
        <v>0</v>
      </c>
      <c r="O196" s="49">
        <f>'[1]12월관람객현황'!AJ198</f>
        <v>0</v>
      </c>
      <c r="P196" s="50">
        <f>[1]외국인!B196</f>
        <v>17</v>
      </c>
    </row>
    <row r="197" spans="2:16" ht="17.25" hidden="1" thickBot="1" x14ac:dyDescent="0.35">
      <c r="B197" s="54">
        <v>30</v>
      </c>
      <c r="C197" s="55"/>
      <c r="D197" s="7">
        <f t="shared" si="22"/>
        <v>1596</v>
      </c>
      <c r="E197" s="82">
        <f t="shared" si="23"/>
        <v>1482</v>
      </c>
      <c r="F197" s="79">
        <f>'[1]12월관람객현황'!I199</f>
        <v>562</v>
      </c>
      <c r="G197" s="80">
        <f>'[1]12월관람객현황'!O199</f>
        <v>353</v>
      </c>
      <c r="H197" s="92">
        <f>SUM('[1]12월관람객현황'!U199,'[1]12월관람객현황'!AA199)</f>
        <v>567</v>
      </c>
      <c r="I197" s="82">
        <f t="shared" si="24"/>
        <v>114</v>
      </c>
      <c r="J197" s="107">
        <f>'[1]12월관람객현황'!AB199</f>
        <v>0</v>
      </c>
      <c r="K197" s="108">
        <f>'[1]12월관람객현황'!AC199</f>
        <v>0</v>
      </c>
      <c r="L197" s="108">
        <f>'[1]12월관람객현황'!AE199</f>
        <v>0</v>
      </c>
      <c r="M197" s="84">
        <f>'[1]12월관람객현황'!AG199</f>
        <v>114</v>
      </c>
      <c r="N197" s="85">
        <f>'[1]12월관람객현황'!AH199</f>
        <v>0</v>
      </c>
      <c r="O197" s="83">
        <f>'[1]12월관람객현황'!AJ199</f>
        <v>0</v>
      </c>
      <c r="P197" s="85">
        <f>[1]외국인!B197</f>
        <v>25</v>
      </c>
    </row>
    <row r="198" spans="2:16" ht="7.5" hidden="1" customHeight="1" thickBot="1" x14ac:dyDescent="0.35">
      <c r="B198" s="63"/>
      <c r="D198" s="6"/>
      <c r="E198" s="64"/>
      <c r="F198" s="86"/>
      <c r="G198" s="87"/>
      <c r="I198" s="64"/>
      <c r="N198" s="88"/>
      <c r="P198" s="88"/>
    </row>
    <row r="199" spans="2:16" ht="17.25" thickBot="1" x14ac:dyDescent="0.35">
      <c r="B199" s="89" t="s">
        <v>21</v>
      </c>
      <c r="C199" s="70"/>
      <c r="D199" s="8">
        <f>SUM(D200:D230)</f>
        <v>19370</v>
      </c>
      <c r="E199" s="93">
        <f>SUM(E200:E230)</f>
        <v>17128</v>
      </c>
      <c r="F199" s="94">
        <f t="shared" ref="F199:P199" si="25">SUM(F200:F230)</f>
        <v>8768</v>
      </c>
      <c r="G199" s="94">
        <f t="shared" si="25"/>
        <v>4211</v>
      </c>
      <c r="H199" s="94">
        <f t="shared" si="25"/>
        <v>4149</v>
      </c>
      <c r="I199" s="93">
        <f>SUM(I200:I230)</f>
        <v>2242</v>
      </c>
      <c r="J199" s="109">
        <f t="shared" si="25"/>
        <v>151</v>
      </c>
      <c r="K199" s="110">
        <f>SUM(K200:K230)</f>
        <v>572</v>
      </c>
      <c r="L199" s="94">
        <f t="shared" si="25"/>
        <v>0</v>
      </c>
      <c r="M199" s="94">
        <f t="shared" si="25"/>
        <v>1315</v>
      </c>
      <c r="N199" s="95">
        <f t="shared" si="25"/>
        <v>204</v>
      </c>
      <c r="O199" s="96">
        <f t="shared" si="25"/>
        <v>303</v>
      </c>
      <c r="P199" s="95">
        <f t="shared" si="25"/>
        <v>221</v>
      </c>
    </row>
    <row r="200" spans="2:16" ht="17.25" hidden="1" thickBot="1" x14ac:dyDescent="0.35">
      <c r="B200" s="36">
        <v>1</v>
      </c>
      <c r="C200" s="37"/>
      <c r="D200" s="9">
        <f t="shared" ref="D200:D230" si="26">SUM(E200,I200)</f>
        <v>0</v>
      </c>
      <c r="E200" s="97">
        <f t="shared" ref="E200:E230" si="27">SUM(F200:H200)</f>
        <v>0</v>
      </c>
      <c r="F200" s="98">
        <f>'[1]12월관람객현황'!I202</f>
        <v>0</v>
      </c>
      <c r="G200" s="99">
        <f>'[1]12월관람객현황'!O202</f>
        <v>0</v>
      </c>
      <c r="H200" s="100">
        <f>SUM('[1]12월관람객현황'!U202,'[1]12월관람객현황'!AA202)</f>
        <v>0</v>
      </c>
      <c r="I200" s="97">
        <f t="shared" ref="I200:I230" si="28">SUM(J200:N200)</f>
        <v>0</v>
      </c>
      <c r="J200" s="101">
        <f>'[1]12월관람객현황'!AB202</f>
        <v>0</v>
      </c>
      <c r="K200" s="43">
        <f>'[1]12월관람객현황'!AC202</f>
        <v>0</v>
      </c>
      <c r="L200" s="102">
        <f>'[1]12월관람객현황'!AE202</f>
        <v>0</v>
      </c>
      <c r="M200" s="102">
        <f>'[1]12월관람객현황'!AG202</f>
        <v>0</v>
      </c>
      <c r="N200" s="103">
        <f>'[1]12월관람객현황'!AH202</f>
        <v>0</v>
      </c>
      <c r="O200" s="101">
        <f>'[1]12월관람객현황'!AJ202</f>
        <v>0</v>
      </c>
      <c r="P200" s="103">
        <f>[1]외국인!B200</f>
        <v>0</v>
      </c>
    </row>
    <row r="201" spans="2:16" ht="17.25" hidden="1" thickBot="1" x14ac:dyDescent="0.35">
      <c r="B201" s="36">
        <v>2</v>
      </c>
      <c r="C201" s="37"/>
      <c r="D201" s="2">
        <f t="shared" si="26"/>
        <v>147</v>
      </c>
      <c r="E201" s="46">
        <f t="shared" si="27"/>
        <v>139</v>
      </c>
      <c r="F201" s="47">
        <f>'[1]12월관람객현황'!I203</f>
        <v>88</v>
      </c>
      <c r="G201" s="48">
        <f>'[1]12월관람객현황'!O203</f>
        <v>21</v>
      </c>
      <c r="H201" s="41">
        <f>SUM('[1]12월관람객현황'!U203,'[1]12월관람객현황'!AA203)</f>
        <v>30</v>
      </c>
      <c r="I201" s="46">
        <f t="shared" si="28"/>
        <v>8</v>
      </c>
      <c r="J201" s="49">
        <f>'[1]12월관람객현황'!AB203</f>
        <v>0</v>
      </c>
      <c r="K201" s="43">
        <f>'[1]12월관람객현황'!AC203</f>
        <v>0</v>
      </c>
      <c r="L201" s="43">
        <f>'[1]12월관람객현황'!AE203</f>
        <v>0</v>
      </c>
      <c r="M201" s="43">
        <f>'[1]12월관람객현황'!AG203</f>
        <v>8</v>
      </c>
      <c r="N201" s="50">
        <f>'[1]12월관람객현황'!AH203</f>
        <v>0</v>
      </c>
      <c r="O201" s="49">
        <f>'[1]12월관람객현황'!AJ203</f>
        <v>0</v>
      </c>
      <c r="P201" s="50">
        <f>[1]외국인!B201</f>
        <v>2</v>
      </c>
    </row>
    <row r="202" spans="2:16" ht="17.25" hidden="1" thickBot="1" x14ac:dyDescent="0.35">
      <c r="B202" s="36">
        <v>3</v>
      </c>
      <c r="C202" s="37"/>
      <c r="D202" s="2">
        <f t="shared" si="26"/>
        <v>269</v>
      </c>
      <c r="E202" s="46">
        <f t="shared" si="27"/>
        <v>264</v>
      </c>
      <c r="F202" s="47">
        <f>'[1]12월관람객현황'!I204</f>
        <v>179</v>
      </c>
      <c r="G202" s="48">
        <f>'[1]12월관람객현황'!O204</f>
        <v>45</v>
      </c>
      <c r="H202" s="41">
        <f>SUM('[1]12월관람객현황'!U204,'[1]12월관람객현황'!AA204)</f>
        <v>40</v>
      </c>
      <c r="I202" s="46">
        <f t="shared" si="28"/>
        <v>5</v>
      </c>
      <c r="J202" s="49">
        <f>'[1]12월관람객현황'!AB204</f>
        <v>0</v>
      </c>
      <c r="K202" s="43">
        <f>'[1]12월관람객현황'!AC204</f>
        <v>0</v>
      </c>
      <c r="L202" s="43">
        <f>'[1]12월관람객현황'!AE204</f>
        <v>0</v>
      </c>
      <c r="M202" s="43">
        <f>'[1]12월관람객현황'!AG204</f>
        <v>5</v>
      </c>
      <c r="N202" s="50">
        <f>'[1]12월관람객현황'!AH204</f>
        <v>0</v>
      </c>
      <c r="O202" s="49">
        <f>'[1]12월관람객현황'!AJ204</f>
        <v>0</v>
      </c>
      <c r="P202" s="50">
        <f>[1]외국인!B202</f>
        <v>3</v>
      </c>
    </row>
    <row r="203" spans="2:16" ht="17.25" hidden="1" thickBot="1" x14ac:dyDescent="0.35">
      <c r="B203" s="36">
        <v>4</v>
      </c>
      <c r="C203" s="37"/>
      <c r="D203" s="2">
        <f t="shared" si="26"/>
        <v>267</v>
      </c>
      <c r="E203" s="46">
        <f t="shared" si="27"/>
        <v>257</v>
      </c>
      <c r="F203" s="47">
        <f>'[1]12월관람객현황'!I205</f>
        <v>116</v>
      </c>
      <c r="G203" s="48">
        <f>'[1]12월관람객현황'!O205</f>
        <v>79</v>
      </c>
      <c r="H203" s="41">
        <f>SUM('[1]12월관람객현황'!U205,'[1]12월관람객현황'!AA205)</f>
        <v>62</v>
      </c>
      <c r="I203" s="46">
        <f t="shared" si="28"/>
        <v>10</v>
      </c>
      <c r="J203" s="49">
        <f>'[1]12월관람객현황'!AB205</f>
        <v>0</v>
      </c>
      <c r="K203" s="43">
        <f>'[1]12월관람객현황'!AC205</f>
        <v>0</v>
      </c>
      <c r="L203" s="43">
        <f>'[1]12월관람객현황'!AE205</f>
        <v>0</v>
      </c>
      <c r="M203" s="43">
        <f>'[1]12월관람객현황'!AG205</f>
        <v>10</v>
      </c>
      <c r="N203" s="50">
        <f>'[1]12월관람객현황'!AH205</f>
        <v>0</v>
      </c>
      <c r="O203" s="49">
        <f>'[1]12월관람객현황'!AJ205</f>
        <v>0</v>
      </c>
      <c r="P203" s="50">
        <f>[1]외국인!B203</f>
        <v>3</v>
      </c>
    </row>
    <row r="204" spans="2:16" ht="17.25" hidden="1" thickBot="1" x14ac:dyDescent="0.35">
      <c r="B204" s="36">
        <v>5</v>
      </c>
      <c r="C204" s="37"/>
      <c r="D204" s="2">
        <f t="shared" si="26"/>
        <v>439</v>
      </c>
      <c r="E204" s="46">
        <f t="shared" si="27"/>
        <v>348</v>
      </c>
      <c r="F204" s="47">
        <f>'[1]12월관람객현황'!I206</f>
        <v>199</v>
      </c>
      <c r="G204" s="48">
        <f>'[1]12월관람객현황'!O206</f>
        <v>79</v>
      </c>
      <c r="H204" s="41">
        <f>SUM('[1]12월관람객현황'!U206,'[1]12월관람객현황'!AA206)</f>
        <v>70</v>
      </c>
      <c r="I204" s="46">
        <f t="shared" si="28"/>
        <v>91</v>
      </c>
      <c r="J204" s="49">
        <f>'[1]12월관람객현황'!AB206</f>
        <v>54</v>
      </c>
      <c r="K204" s="43">
        <f>'[1]12월관람객현황'!AC206</f>
        <v>0</v>
      </c>
      <c r="L204" s="43">
        <f>'[1]12월관람객현황'!AE206</f>
        <v>0</v>
      </c>
      <c r="M204" s="43">
        <f>'[1]12월관람객현황'!AG206</f>
        <v>37</v>
      </c>
      <c r="N204" s="50">
        <f>'[1]12월관람객현황'!AH206</f>
        <v>0</v>
      </c>
      <c r="O204" s="49">
        <f>'[1]12월관람객현황'!AJ206</f>
        <v>0</v>
      </c>
      <c r="P204" s="50">
        <f>[1]외국인!B204</f>
        <v>8</v>
      </c>
    </row>
    <row r="205" spans="2:16" ht="17.25" hidden="1" thickBot="1" x14ac:dyDescent="0.35">
      <c r="B205" s="36">
        <v>6</v>
      </c>
      <c r="C205" s="37"/>
      <c r="D205" s="2">
        <f t="shared" si="26"/>
        <v>1358</v>
      </c>
      <c r="E205" s="46">
        <f t="shared" si="27"/>
        <v>1247</v>
      </c>
      <c r="F205" s="47">
        <f>'[1]12월관람객현황'!I207</f>
        <v>654</v>
      </c>
      <c r="G205" s="48">
        <f>'[1]12월관람객현황'!O207</f>
        <v>291</v>
      </c>
      <c r="H205" s="41">
        <f>SUM('[1]12월관람객현황'!U207,'[1]12월관람객현황'!AA207)</f>
        <v>302</v>
      </c>
      <c r="I205" s="46">
        <f t="shared" si="28"/>
        <v>111</v>
      </c>
      <c r="J205" s="49">
        <f>'[1]12월관람객현황'!AB207</f>
        <v>0</v>
      </c>
      <c r="K205" s="43">
        <f>'[1]12월관람객현황'!AC207</f>
        <v>0</v>
      </c>
      <c r="L205" s="43">
        <f>'[1]12월관람객현황'!AE207</f>
        <v>0</v>
      </c>
      <c r="M205" s="43">
        <f>'[1]12월관람객현황'!AG207</f>
        <v>111</v>
      </c>
      <c r="N205" s="50">
        <f>'[1]12월관람객현황'!AH207</f>
        <v>0</v>
      </c>
      <c r="O205" s="49">
        <f>'[1]12월관람객현황'!AJ207</f>
        <v>0</v>
      </c>
      <c r="P205" s="50">
        <f>[1]외국인!B205</f>
        <v>1</v>
      </c>
    </row>
    <row r="206" spans="2:16" ht="17.25" hidden="1" thickBot="1" x14ac:dyDescent="0.35">
      <c r="B206" s="36">
        <v>7</v>
      </c>
      <c r="C206" s="37"/>
      <c r="D206" s="2">
        <f t="shared" si="26"/>
        <v>1393</v>
      </c>
      <c r="E206" s="46">
        <f t="shared" si="27"/>
        <v>1291</v>
      </c>
      <c r="F206" s="47">
        <f>'[1]12월관람객현황'!I208</f>
        <v>626</v>
      </c>
      <c r="G206" s="48">
        <f>'[1]12월관람객현황'!O208</f>
        <v>305</v>
      </c>
      <c r="H206" s="41">
        <f>SUM('[1]12월관람객현황'!U208,'[1]12월관람객현황'!AA208)</f>
        <v>360</v>
      </c>
      <c r="I206" s="46">
        <f t="shared" si="28"/>
        <v>102</v>
      </c>
      <c r="J206" s="49">
        <f>'[1]12월관람객현황'!AB208</f>
        <v>0</v>
      </c>
      <c r="K206" s="43">
        <f>'[1]12월관람객현황'!AC208</f>
        <v>0</v>
      </c>
      <c r="L206" s="43">
        <f>'[1]12월관람객현황'!AE208</f>
        <v>0</v>
      </c>
      <c r="M206" s="43">
        <f>'[1]12월관람객현황'!AG208</f>
        <v>102</v>
      </c>
      <c r="N206" s="50">
        <f>'[1]12월관람객현황'!AH208</f>
        <v>0</v>
      </c>
      <c r="O206" s="49">
        <f>'[1]12월관람객현황'!AJ208</f>
        <v>0</v>
      </c>
      <c r="P206" s="50">
        <f>[1]외국인!B206</f>
        <v>15</v>
      </c>
    </row>
    <row r="207" spans="2:16" ht="17.25" hidden="1" thickBot="1" x14ac:dyDescent="0.35">
      <c r="B207" s="36">
        <v>8</v>
      </c>
      <c r="C207" s="37"/>
      <c r="D207" s="2">
        <f t="shared" si="26"/>
        <v>0</v>
      </c>
      <c r="E207" s="46">
        <f t="shared" si="27"/>
        <v>0</v>
      </c>
      <c r="F207" s="47">
        <f>'[1]12월관람객현황'!I209</f>
        <v>0</v>
      </c>
      <c r="G207" s="48">
        <f>'[1]12월관람객현황'!O209</f>
        <v>0</v>
      </c>
      <c r="H207" s="41">
        <f>SUM('[1]12월관람객현황'!U209,'[1]12월관람객현황'!AA209)</f>
        <v>0</v>
      </c>
      <c r="I207" s="46">
        <f t="shared" si="28"/>
        <v>0</v>
      </c>
      <c r="J207" s="49">
        <f>'[1]12월관람객현황'!AB209</f>
        <v>0</v>
      </c>
      <c r="K207" s="43">
        <f>'[1]12월관람객현황'!AC209</f>
        <v>0</v>
      </c>
      <c r="L207" s="43">
        <f>'[1]12월관람객현황'!AE209</f>
        <v>0</v>
      </c>
      <c r="M207" s="43">
        <f>'[1]12월관람객현황'!AG209</f>
        <v>0</v>
      </c>
      <c r="N207" s="50">
        <f>'[1]12월관람객현황'!AH209</f>
        <v>0</v>
      </c>
      <c r="O207" s="49">
        <f>'[1]12월관람객현황'!AJ209</f>
        <v>0</v>
      </c>
      <c r="P207" s="50">
        <f>[1]외국인!B207</f>
        <v>0</v>
      </c>
    </row>
    <row r="208" spans="2:16" ht="17.25" hidden="1" thickBot="1" x14ac:dyDescent="0.35">
      <c r="B208" s="36">
        <v>9</v>
      </c>
      <c r="C208" s="37"/>
      <c r="D208" s="2">
        <f t="shared" si="26"/>
        <v>271</v>
      </c>
      <c r="E208" s="46">
        <f t="shared" si="27"/>
        <v>254</v>
      </c>
      <c r="F208" s="47">
        <f>'[1]12월관람객현황'!I210</f>
        <v>107</v>
      </c>
      <c r="G208" s="48">
        <f>'[1]12월관람객현황'!O210</f>
        <v>103</v>
      </c>
      <c r="H208" s="41">
        <f>SUM('[1]12월관람객현황'!U210,'[1]12월관람객현황'!AA210)</f>
        <v>44</v>
      </c>
      <c r="I208" s="46">
        <f t="shared" si="28"/>
        <v>17</v>
      </c>
      <c r="J208" s="49">
        <f>'[1]12월관람객현황'!AB210</f>
        <v>0</v>
      </c>
      <c r="K208" s="43">
        <f>'[1]12월관람객현황'!AC210</f>
        <v>0</v>
      </c>
      <c r="L208" s="43">
        <f>'[1]12월관람객현황'!AE210</f>
        <v>0</v>
      </c>
      <c r="M208" s="43">
        <f>'[1]12월관람객현황'!AG210</f>
        <v>17</v>
      </c>
      <c r="N208" s="50">
        <f>'[1]12월관람객현황'!AH210</f>
        <v>0</v>
      </c>
      <c r="O208" s="49">
        <f>'[1]12월관람객현황'!AJ210</f>
        <v>0</v>
      </c>
      <c r="P208" s="50">
        <f>[1]외국인!B208</f>
        <v>9</v>
      </c>
    </row>
    <row r="209" spans="2:16" ht="17.25" hidden="1" thickBot="1" x14ac:dyDescent="0.35">
      <c r="B209" s="36">
        <v>10</v>
      </c>
      <c r="C209" s="37"/>
      <c r="D209" s="2">
        <f t="shared" si="26"/>
        <v>268</v>
      </c>
      <c r="E209" s="46">
        <f t="shared" si="27"/>
        <v>256</v>
      </c>
      <c r="F209" s="47">
        <f>'[1]12월관람객현황'!I211</f>
        <v>186</v>
      </c>
      <c r="G209" s="48">
        <f>'[1]12월관람객현황'!O211</f>
        <v>47</v>
      </c>
      <c r="H209" s="41">
        <f>SUM('[1]12월관람객현황'!U211,'[1]12월관람객현황'!AA211)</f>
        <v>23</v>
      </c>
      <c r="I209" s="46">
        <f t="shared" si="28"/>
        <v>12</v>
      </c>
      <c r="J209" s="49">
        <f>'[1]12월관람객현황'!AB211</f>
        <v>0</v>
      </c>
      <c r="K209" s="43">
        <f>'[1]12월관람객현황'!AC211</f>
        <v>0</v>
      </c>
      <c r="L209" s="43">
        <f>'[1]12월관람객현황'!AE211</f>
        <v>0</v>
      </c>
      <c r="M209" s="43">
        <f>'[1]12월관람객현황'!AG211</f>
        <v>12</v>
      </c>
      <c r="N209" s="50">
        <f>'[1]12월관람객현황'!AH211</f>
        <v>0</v>
      </c>
      <c r="O209" s="49">
        <f>'[1]12월관람객현황'!AJ211</f>
        <v>0</v>
      </c>
      <c r="P209" s="50">
        <f>[1]외국인!B209</f>
        <v>3</v>
      </c>
    </row>
    <row r="210" spans="2:16" ht="17.25" hidden="1" thickBot="1" x14ac:dyDescent="0.35">
      <c r="B210" s="36">
        <v>11</v>
      </c>
      <c r="C210" s="37"/>
      <c r="D210" s="2">
        <f t="shared" si="26"/>
        <v>322</v>
      </c>
      <c r="E210" s="46">
        <f t="shared" si="27"/>
        <v>317</v>
      </c>
      <c r="F210" s="47">
        <f>'[1]12월관람객현황'!I212</f>
        <v>226</v>
      </c>
      <c r="G210" s="48">
        <f>'[1]12월관람객현황'!O212</f>
        <v>49</v>
      </c>
      <c r="H210" s="41">
        <f>SUM('[1]12월관람객현황'!U212,'[1]12월관람객현황'!AA212)</f>
        <v>42</v>
      </c>
      <c r="I210" s="46">
        <f t="shared" si="28"/>
        <v>5</v>
      </c>
      <c r="J210" s="49">
        <f>'[1]12월관람객현황'!AB212</f>
        <v>0</v>
      </c>
      <c r="K210" s="43">
        <f>'[1]12월관람객현황'!AC212</f>
        <v>0</v>
      </c>
      <c r="L210" s="43">
        <f>'[1]12월관람객현황'!AE212</f>
        <v>0</v>
      </c>
      <c r="M210" s="43">
        <f>'[1]12월관람객현황'!AG212</f>
        <v>5</v>
      </c>
      <c r="N210" s="50">
        <f>'[1]12월관람객현황'!AH212</f>
        <v>0</v>
      </c>
      <c r="O210" s="49">
        <f>'[1]12월관람객현황'!AJ212</f>
        <v>0</v>
      </c>
      <c r="P210" s="50">
        <f>[1]외국인!B210</f>
        <v>0</v>
      </c>
    </row>
    <row r="211" spans="2:16" ht="17.25" hidden="1" thickBot="1" x14ac:dyDescent="0.35">
      <c r="B211" s="36">
        <v>12</v>
      </c>
      <c r="C211" s="37"/>
      <c r="D211" s="2">
        <f t="shared" si="26"/>
        <v>506</v>
      </c>
      <c r="E211" s="46">
        <f t="shared" si="27"/>
        <v>442</v>
      </c>
      <c r="F211" s="47">
        <f>'[1]12월관람객현황'!I213</f>
        <v>183</v>
      </c>
      <c r="G211" s="48">
        <f>'[1]12월관람객현황'!O213</f>
        <v>139</v>
      </c>
      <c r="H211" s="41">
        <f>SUM('[1]12월관람객현황'!U213,'[1]12월관람객현황'!AA213)</f>
        <v>120</v>
      </c>
      <c r="I211" s="46">
        <f t="shared" si="28"/>
        <v>64</v>
      </c>
      <c r="J211" s="49">
        <f>'[1]12월관람객현황'!AB213</f>
        <v>0</v>
      </c>
      <c r="K211" s="43">
        <f>'[1]12월관람객현황'!AC213</f>
        <v>0</v>
      </c>
      <c r="L211" s="43">
        <f>'[1]12월관람객현황'!AE213</f>
        <v>0</v>
      </c>
      <c r="M211" s="43">
        <f>'[1]12월관람객현황'!AG213</f>
        <v>64</v>
      </c>
      <c r="N211" s="50">
        <f>'[1]12월관람객현황'!AH213</f>
        <v>0</v>
      </c>
      <c r="O211" s="49">
        <f>'[1]12월관람객현황'!AJ213</f>
        <v>0</v>
      </c>
      <c r="P211" s="50">
        <f>[1]외국인!B211</f>
        <v>8</v>
      </c>
    </row>
    <row r="212" spans="2:16" ht="17.25" hidden="1" thickBot="1" x14ac:dyDescent="0.35">
      <c r="B212" s="36">
        <v>13</v>
      </c>
      <c r="C212" s="37"/>
      <c r="D212" s="2">
        <f t="shared" si="26"/>
        <v>1526</v>
      </c>
      <c r="E212" s="46">
        <f t="shared" si="27"/>
        <v>1142</v>
      </c>
      <c r="F212" s="47">
        <f>'[1]12월관람객현황'!I214</f>
        <v>590</v>
      </c>
      <c r="G212" s="48">
        <f>'[1]12월관람객현황'!O214</f>
        <v>265</v>
      </c>
      <c r="H212" s="41">
        <f>SUM('[1]12월관람객현황'!U214,'[1]12월관람객현황'!AA214)</f>
        <v>287</v>
      </c>
      <c r="I212" s="46">
        <f t="shared" si="28"/>
        <v>384</v>
      </c>
      <c r="J212" s="49">
        <f>'[1]12월관람객현황'!AB214</f>
        <v>0</v>
      </c>
      <c r="K212" s="43">
        <f>'[1]12월관람객현황'!AC214</f>
        <v>269</v>
      </c>
      <c r="L212" s="43">
        <f>'[1]12월관람객현황'!AE214</f>
        <v>0</v>
      </c>
      <c r="M212" s="43">
        <f>'[1]12월관람객현황'!AG214</f>
        <v>115</v>
      </c>
      <c r="N212" s="50">
        <f>'[1]12월관람객현황'!AH214</f>
        <v>0</v>
      </c>
      <c r="O212" s="49">
        <f>'[1]12월관람객현황'!AJ214</f>
        <v>0</v>
      </c>
      <c r="P212" s="50">
        <f>[1]외국인!B212</f>
        <v>3</v>
      </c>
    </row>
    <row r="213" spans="2:16" ht="17.25" hidden="1" thickBot="1" x14ac:dyDescent="0.35">
      <c r="B213" s="36">
        <v>14</v>
      </c>
      <c r="C213" s="37"/>
      <c r="D213" s="2">
        <f t="shared" si="26"/>
        <v>1426</v>
      </c>
      <c r="E213" s="46">
        <f t="shared" si="27"/>
        <v>1339</v>
      </c>
      <c r="F213" s="47">
        <f>'[1]12월관람객현황'!I215</f>
        <v>602</v>
      </c>
      <c r="G213" s="48">
        <f>'[1]12월관람객현황'!O215</f>
        <v>291</v>
      </c>
      <c r="H213" s="41">
        <f>SUM('[1]12월관람객현황'!U215,'[1]12월관람객현황'!AA215)</f>
        <v>446</v>
      </c>
      <c r="I213" s="46">
        <f t="shared" si="28"/>
        <v>87</v>
      </c>
      <c r="J213" s="49">
        <f>'[1]12월관람객현황'!AB215</f>
        <v>0</v>
      </c>
      <c r="K213" s="43">
        <f>'[1]12월관람객현황'!AC215</f>
        <v>0</v>
      </c>
      <c r="L213" s="43">
        <f>'[1]12월관람객현황'!AE215</f>
        <v>0</v>
      </c>
      <c r="M213" s="43">
        <f>'[1]12월관람객현황'!AG215</f>
        <v>87</v>
      </c>
      <c r="N213" s="50">
        <f>'[1]12월관람객현황'!AH215</f>
        <v>0</v>
      </c>
      <c r="O213" s="49">
        <f>'[1]12월관람객현황'!AJ215</f>
        <v>0</v>
      </c>
      <c r="P213" s="50">
        <f>[1]외국인!B213</f>
        <v>24</v>
      </c>
    </row>
    <row r="214" spans="2:16" ht="17.25" hidden="1" thickBot="1" x14ac:dyDescent="0.35">
      <c r="B214" s="36">
        <v>15</v>
      </c>
      <c r="C214" s="37"/>
      <c r="D214" s="2">
        <f t="shared" si="26"/>
        <v>0</v>
      </c>
      <c r="E214" s="46">
        <f t="shared" si="27"/>
        <v>0</v>
      </c>
      <c r="F214" s="47">
        <f>'[1]12월관람객현황'!I216</f>
        <v>0</v>
      </c>
      <c r="G214" s="48">
        <f>'[1]12월관람객현황'!O216</f>
        <v>0</v>
      </c>
      <c r="H214" s="41">
        <f>SUM('[1]12월관람객현황'!U216,'[1]12월관람객현황'!AA216)</f>
        <v>0</v>
      </c>
      <c r="I214" s="46">
        <f t="shared" si="28"/>
        <v>0</v>
      </c>
      <c r="J214" s="49">
        <f>'[1]12월관람객현황'!AB216</f>
        <v>0</v>
      </c>
      <c r="K214" s="43">
        <f>'[1]12월관람객현황'!AC216</f>
        <v>0</v>
      </c>
      <c r="L214" s="43">
        <f>'[1]12월관람객현황'!AE216</f>
        <v>0</v>
      </c>
      <c r="M214" s="43">
        <f>'[1]12월관람객현황'!AG216</f>
        <v>0</v>
      </c>
      <c r="N214" s="50">
        <f>'[1]12월관람객현황'!AH216</f>
        <v>0</v>
      </c>
      <c r="O214" s="49">
        <f>'[1]12월관람객현황'!AJ216</f>
        <v>0</v>
      </c>
      <c r="P214" s="50">
        <f>[1]외국인!B214</f>
        <v>0</v>
      </c>
    </row>
    <row r="215" spans="2:16" ht="17.25" hidden="1" thickBot="1" x14ac:dyDescent="0.35">
      <c r="B215" s="36">
        <v>16</v>
      </c>
      <c r="C215" s="37"/>
      <c r="D215" s="2">
        <f t="shared" si="26"/>
        <v>173</v>
      </c>
      <c r="E215" s="46">
        <f t="shared" si="27"/>
        <v>169</v>
      </c>
      <c r="F215" s="47">
        <f>'[1]12월관람객현황'!I217</f>
        <v>109</v>
      </c>
      <c r="G215" s="48">
        <f>'[1]12월관람객현황'!O217</f>
        <v>21</v>
      </c>
      <c r="H215" s="41">
        <f>SUM('[1]12월관람객현황'!U217,'[1]12월관람객현황'!AA217)</f>
        <v>39</v>
      </c>
      <c r="I215" s="46">
        <f t="shared" si="28"/>
        <v>4</v>
      </c>
      <c r="J215" s="49">
        <f>'[1]12월관람객현황'!AB217</f>
        <v>0</v>
      </c>
      <c r="K215" s="43">
        <f>'[1]12월관람객현황'!AC217</f>
        <v>0</v>
      </c>
      <c r="L215" s="43">
        <f>'[1]12월관람객현황'!AE217</f>
        <v>0</v>
      </c>
      <c r="M215" s="43">
        <f>'[1]12월관람객현황'!AG217</f>
        <v>4</v>
      </c>
      <c r="N215" s="50">
        <f>'[1]12월관람객현황'!AH217</f>
        <v>0</v>
      </c>
      <c r="O215" s="49">
        <f>'[1]12월관람객현황'!AJ217</f>
        <v>0</v>
      </c>
      <c r="P215" s="50">
        <f>[1]외국인!B215</f>
        <v>9</v>
      </c>
    </row>
    <row r="216" spans="2:16" ht="17.25" hidden="1" thickBot="1" x14ac:dyDescent="0.35">
      <c r="B216" s="36">
        <v>17</v>
      </c>
      <c r="C216" s="51"/>
      <c r="D216" s="2">
        <f t="shared" si="26"/>
        <v>256</v>
      </c>
      <c r="E216" s="46">
        <f t="shared" si="27"/>
        <v>210</v>
      </c>
      <c r="F216" s="47">
        <f>'[1]12월관람객현황'!I218</f>
        <v>120</v>
      </c>
      <c r="G216" s="48">
        <f>'[1]12월관람객현황'!O218</f>
        <v>49</v>
      </c>
      <c r="H216" s="41">
        <f>SUM('[1]12월관람객현황'!U218,'[1]12월관람객현황'!AA218)</f>
        <v>41</v>
      </c>
      <c r="I216" s="46">
        <f t="shared" si="28"/>
        <v>46</v>
      </c>
      <c r="J216" s="49">
        <f>'[1]12월관람객현황'!AB218</f>
        <v>0</v>
      </c>
      <c r="K216" s="43">
        <f>'[1]12월관람객현황'!AC218</f>
        <v>0</v>
      </c>
      <c r="L216" s="43">
        <f>'[1]12월관람객현황'!AE218</f>
        <v>0</v>
      </c>
      <c r="M216" s="43">
        <f>'[1]12월관람객현황'!AG218</f>
        <v>22</v>
      </c>
      <c r="N216" s="50">
        <f>'[1]12월관람객현황'!AH218</f>
        <v>24</v>
      </c>
      <c r="O216" s="49">
        <f>'[1]12월관람객현황'!AJ218</f>
        <v>0</v>
      </c>
      <c r="P216" s="50">
        <f>[1]외국인!B216</f>
        <v>7</v>
      </c>
    </row>
    <row r="217" spans="2:16" ht="17.25" hidden="1" thickBot="1" x14ac:dyDescent="0.35">
      <c r="B217" s="36">
        <v>18</v>
      </c>
      <c r="C217" s="37"/>
      <c r="D217" s="2">
        <f t="shared" si="26"/>
        <v>433</v>
      </c>
      <c r="E217" s="46">
        <f t="shared" si="27"/>
        <v>270</v>
      </c>
      <c r="F217" s="47">
        <f>'[1]12월관람객현황'!I219</f>
        <v>89</v>
      </c>
      <c r="G217" s="48">
        <f>'[1]12월관람객현황'!O219</f>
        <v>70</v>
      </c>
      <c r="H217" s="41">
        <f>SUM('[1]12월관람객현황'!U219,'[1]12월관람객현황'!AA219)</f>
        <v>111</v>
      </c>
      <c r="I217" s="46">
        <f t="shared" si="28"/>
        <v>163</v>
      </c>
      <c r="J217" s="49">
        <f>'[1]12월관람객현황'!AB219</f>
        <v>0</v>
      </c>
      <c r="K217" s="43">
        <f>'[1]12월관람객현황'!AC219</f>
        <v>0</v>
      </c>
      <c r="L217" s="43">
        <f>'[1]12월관람객현황'!AE219</f>
        <v>0</v>
      </c>
      <c r="M217" s="43">
        <f>'[1]12월관람객현황'!AG219</f>
        <v>13</v>
      </c>
      <c r="N217" s="50">
        <f>'[1]12월관람객현황'!AH219</f>
        <v>150</v>
      </c>
      <c r="O217" s="49">
        <f>'[1]12월관람객현황'!AJ219</f>
        <v>0</v>
      </c>
      <c r="P217" s="50">
        <f>[1]외국인!B217</f>
        <v>2</v>
      </c>
    </row>
    <row r="218" spans="2:16" ht="17.25" hidden="1" thickBot="1" x14ac:dyDescent="0.35">
      <c r="B218" s="36">
        <v>19</v>
      </c>
      <c r="C218" s="37"/>
      <c r="D218" s="2">
        <f t="shared" si="26"/>
        <v>486</v>
      </c>
      <c r="E218" s="46">
        <f t="shared" si="27"/>
        <v>353</v>
      </c>
      <c r="F218" s="47">
        <f>'[1]12월관람객현황'!I220</f>
        <v>129</v>
      </c>
      <c r="G218" s="48">
        <f>'[1]12월관람객현황'!O220</f>
        <v>86</v>
      </c>
      <c r="H218" s="41">
        <f>SUM('[1]12월관람객현황'!U220,'[1]12월관람객현황'!AA220)</f>
        <v>138</v>
      </c>
      <c r="I218" s="46">
        <f t="shared" si="28"/>
        <v>133</v>
      </c>
      <c r="J218" s="49">
        <f>'[1]12월관람객현황'!AB220</f>
        <v>74</v>
      </c>
      <c r="K218" s="43">
        <f>'[1]12월관람객현황'!AC220</f>
        <v>0</v>
      </c>
      <c r="L218" s="43">
        <f>'[1]12월관람객현황'!AE220</f>
        <v>0</v>
      </c>
      <c r="M218" s="43">
        <f>'[1]12월관람객현황'!AG220</f>
        <v>29</v>
      </c>
      <c r="N218" s="50">
        <f>'[1]12월관람객현황'!AH220</f>
        <v>30</v>
      </c>
      <c r="O218" s="49">
        <f>'[1]12월관람객현황'!AJ220</f>
        <v>0</v>
      </c>
      <c r="P218" s="50">
        <f>[1]외국인!B218</f>
        <v>21</v>
      </c>
    </row>
    <row r="219" spans="2:16" ht="17.25" hidden="1" thickBot="1" x14ac:dyDescent="0.35">
      <c r="B219" s="36">
        <v>20</v>
      </c>
      <c r="C219" s="37"/>
      <c r="D219" s="2">
        <f t="shared" si="26"/>
        <v>1396</v>
      </c>
      <c r="E219" s="46">
        <f t="shared" si="27"/>
        <v>1318</v>
      </c>
      <c r="F219" s="47">
        <f>'[1]12월관람객현황'!I221</f>
        <v>664</v>
      </c>
      <c r="G219" s="48">
        <f>'[1]12월관람객현황'!O221</f>
        <v>325</v>
      </c>
      <c r="H219" s="41">
        <f>SUM('[1]12월관람객현황'!U221,'[1]12월관람객현황'!AA221)</f>
        <v>329</v>
      </c>
      <c r="I219" s="46">
        <f t="shared" si="28"/>
        <v>78</v>
      </c>
      <c r="J219" s="49">
        <f>'[1]12월관람객현황'!AB221</f>
        <v>0</v>
      </c>
      <c r="K219" s="43">
        <f>'[1]12월관람객현황'!AC221</f>
        <v>0</v>
      </c>
      <c r="L219" s="43">
        <f>'[1]12월관람객현황'!AE221</f>
        <v>0</v>
      </c>
      <c r="M219" s="43">
        <f>'[1]12월관람객현황'!AG221</f>
        <v>78</v>
      </c>
      <c r="N219" s="50">
        <f>'[1]12월관람객현황'!AH221</f>
        <v>0</v>
      </c>
      <c r="O219" s="49">
        <f>'[1]12월관람객현황'!AJ221</f>
        <v>0</v>
      </c>
      <c r="P219" s="50">
        <f>[1]외국인!B219</f>
        <v>0</v>
      </c>
    </row>
    <row r="220" spans="2:16" ht="17.25" hidden="1" thickBot="1" x14ac:dyDescent="0.35">
      <c r="B220" s="36">
        <v>21</v>
      </c>
      <c r="C220" s="37"/>
      <c r="D220" s="2">
        <f t="shared" si="26"/>
        <v>1652</v>
      </c>
      <c r="E220" s="46">
        <f t="shared" si="27"/>
        <v>1546</v>
      </c>
      <c r="F220" s="47">
        <f>'[1]12월관람객현황'!I222</f>
        <v>719</v>
      </c>
      <c r="G220" s="48">
        <f>'[1]12월관람객현황'!O222</f>
        <v>310</v>
      </c>
      <c r="H220" s="41">
        <f>SUM('[1]12월관람객현황'!U222,'[1]12월관람객현황'!AA222)</f>
        <v>517</v>
      </c>
      <c r="I220" s="46">
        <f t="shared" si="28"/>
        <v>106</v>
      </c>
      <c r="J220" s="49">
        <f>'[1]12월관람객현황'!AB222</f>
        <v>0</v>
      </c>
      <c r="K220" s="43">
        <f>'[1]12월관람객현황'!AC222</f>
        <v>0</v>
      </c>
      <c r="L220" s="43">
        <f>'[1]12월관람객현황'!AE222</f>
        <v>0</v>
      </c>
      <c r="M220" s="43">
        <f>'[1]12월관람객현황'!AG222</f>
        <v>106</v>
      </c>
      <c r="N220" s="50">
        <f>'[1]12월관람객현황'!AH222</f>
        <v>0</v>
      </c>
      <c r="O220" s="49">
        <f>'[1]12월관람객현황'!AJ222</f>
        <v>0</v>
      </c>
      <c r="P220" s="50">
        <f>[1]외국인!B220</f>
        <v>17</v>
      </c>
    </row>
    <row r="221" spans="2:16" ht="17.25" hidden="1" thickBot="1" x14ac:dyDescent="0.35">
      <c r="B221" s="36">
        <v>22</v>
      </c>
      <c r="C221" s="37"/>
      <c r="D221" s="2">
        <f t="shared" si="26"/>
        <v>0</v>
      </c>
      <c r="E221" s="46">
        <f t="shared" si="27"/>
        <v>0</v>
      </c>
      <c r="F221" s="47">
        <f>'[1]12월관람객현황'!I223</f>
        <v>0</v>
      </c>
      <c r="G221" s="48">
        <f>'[1]12월관람객현황'!O223</f>
        <v>0</v>
      </c>
      <c r="H221" s="41">
        <f>SUM('[1]12월관람객현황'!U223,'[1]12월관람객현황'!AA223)</f>
        <v>0</v>
      </c>
      <c r="I221" s="46">
        <f t="shared" si="28"/>
        <v>0</v>
      </c>
      <c r="J221" s="49">
        <f>'[1]12월관람객현황'!AB223</f>
        <v>0</v>
      </c>
      <c r="K221" s="43">
        <f>'[1]12월관람객현황'!AC223</f>
        <v>0</v>
      </c>
      <c r="L221" s="43">
        <f>'[1]12월관람객현황'!AE223</f>
        <v>0</v>
      </c>
      <c r="M221" s="43">
        <f>'[1]12월관람객현황'!AG223</f>
        <v>0</v>
      </c>
      <c r="N221" s="50">
        <f>'[1]12월관람객현황'!AH223</f>
        <v>0</v>
      </c>
      <c r="O221" s="49">
        <f>'[1]12월관람객현황'!AJ223</f>
        <v>0</v>
      </c>
      <c r="P221" s="50">
        <f>[1]외국인!B221</f>
        <v>0</v>
      </c>
    </row>
    <row r="222" spans="2:16" ht="17.25" hidden="1" thickBot="1" x14ac:dyDescent="0.35">
      <c r="B222" s="36">
        <v>23</v>
      </c>
      <c r="C222" s="37"/>
      <c r="D222" s="2">
        <f t="shared" si="26"/>
        <v>290</v>
      </c>
      <c r="E222" s="46">
        <f t="shared" si="27"/>
        <v>281</v>
      </c>
      <c r="F222" s="47">
        <f>'[1]12월관람객현황'!I224</f>
        <v>136</v>
      </c>
      <c r="G222" s="48">
        <f>'[1]12월관람객현황'!O224</f>
        <v>71</v>
      </c>
      <c r="H222" s="41">
        <f>SUM('[1]12월관람객현황'!U224,'[1]12월관람객현황'!AA224)</f>
        <v>74</v>
      </c>
      <c r="I222" s="46">
        <f t="shared" si="28"/>
        <v>9</v>
      </c>
      <c r="J222" s="49">
        <f>'[1]12월관람객현황'!AB224</f>
        <v>0</v>
      </c>
      <c r="K222" s="43">
        <f>'[1]12월관람객현황'!AC224</f>
        <v>0</v>
      </c>
      <c r="L222" s="43">
        <f>'[1]12월관람객현황'!AE224</f>
        <v>0</v>
      </c>
      <c r="M222" s="43">
        <f>'[1]12월관람객현황'!AG224</f>
        <v>9</v>
      </c>
      <c r="N222" s="50">
        <f>'[1]12월관람객현황'!AH224</f>
        <v>0</v>
      </c>
      <c r="O222" s="49">
        <f>'[1]12월관람객현황'!AJ224</f>
        <v>0</v>
      </c>
      <c r="P222" s="50">
        <f>[1]외국인!B222</f>
        <v>1</v>
      </c>
    </row>
    <row r="223" spans="2:16" ht="17.25" hidden="1" thickBot="1" x14ac:dyDescent="0.35">
      <c r="B223" s="36">
        <v>24</v>
      </c>
      <c r="C223" s="37"/>
      <c r="D223" s="2">
        <f t="shared" si="26"/>
        <v>252</v>
      </c>
      <c r="E223" s="46">
        <f t="shared" si="27"/>
        <v>242</v>
      </c>
      <c r="F223" s="47">
        <f>'[1]12월관람객현황'!I225</f>
        <v>131</v>
      </c>
      <c r="G223" s="48">
        <f>'[1]12월관람객현황'!O225</f>
        <v>55</v>
      </c>
      <c r="H223" s="41">
        <f>SUM('[1]12월관람객현황'!U225,'[1]12월관람객현황'!AA225)</f>
        <v>56</v>
      </c>
      <c r="I223" s="46">
        <f t="shared" si="28"/>
        <v>10</v>
      </c>
      <c r="J223" s="111">
        <f>'[1]12월관람객현황'!AB225</f>
        <v>0</v>
      </c>
      <c r="K223" s="43">
        <f>'[1]12월관람객현황'!AC225</f>
        <v>0</v>
      </c>
      <c r="L223" s="43">
        <f>'[1]12월관람객현황'!AE225</f>
        <v>0</v>
      </c>
      <c r="M223" s="43">
        <f>'[1]12월관람객현황'!AG225</f>
        <v>10</v>
      </c>
      <c r="N223" s="50">
        <f>'[1]12월관람객현황'!AH225</f>
        <v>0</v>
      </c>
      <c r="O223" s="49">
        <f>'[1]12월관람객현황'!AJ225</f>
        <v>0</v>
      </c>
      <c r="P223" s="50">
        <f>[1]외국인!B223</f>
        <v>32</v>
      </c>
    </row>
    <row r="224" spans="2:16" ht="17.25" hidden="1" thickBot="1" x14ac:dyDescent="0.35">
      <c r="B224" s="36">
        <v>25</v>
      </c>
      <c r="C224" s="37"/>
      <c r="D224" s="2">
        <f t="shared" si="26"/>
        <v>266</v>
      </c>
      <c r="E224" s="46">
        <f t="shared" si="27"/>
        <v>262</v>
      </c>
      <c r="F224" s="47">
        <f>'[1]12월관람객현황'!I226</f>
        <v>147</v>
      </c>
      <c r="G224" s="48">
        <f>'[1]12월관람객현황'!O226</f>
        <v>61</v>
      </c>
      <c r="H224" s="41">
        <f>SUM('[1]12월관람객현황'!U226,'[1]12월관람객현황'!AA226)</f>
        <v>54</v>
      </c>
      <c r="I224" s="46">
        <f t="shared" si="28"/>
        <v>4</v>
      </c>
      <c r="J224" s="49">
        <f>'[1]12월관람객현황'!AB226</f>
        <v>0</v>
      </c>
      <c r="K224" s="43">
        <f>'[1]12월관람객현황'!AC226</f>
        <v>0</v>
      </c>
      <c r="L224" s="43">
        <f>'[1]12월관람객현황'!AE226</f>
        <v>0</v>
      </c>
      <c r="M224" s="43">
        <f>'[1]12월관람객현황'!AG226</f>
        <v>4</v>
      </c>
      <c r="N224" s="50">
        <f>'[1]12월관람객현황'!AH226</f>
        <v>0</v>
      </c>
      <c r="O224" s="49">
        <f>'[1]12월관람객현황'!AJ226</f>
        <v>0</v>
      </c>
      <c r="P224" s="50">
        <f>[1]외국인!B224</f>
        <v>2</v>
      </c>
    </row>
    <row r="225" spans="2:16" ht="17.25" hidden="1" thickBot="1" x14ac:dyDescent="0.35">
      <c r="B225" s="36">
        <v>26</v>
      </c>
      <c r="C225" s="37"/>
      <c r="D225" s="2">
        <f t="shared" si="26"/>
        <v>569</v>
      </c>
      <c r="E225" s="46">
        <f t="shared" si="27"/>
        <v>513</v>
      </c>
      <c r="F225" s="47">
        <f>'[1]12월관람객현황'!I227</f>
        <v>296</v>
      </c>
      <c r="G225" s="48">
        <f>'[1]12월관람객현황'!O227</f>
        <v>125</v>
      </c>
      <c r="H225" s="41">
        <f>SUM('[1]12월관람객현황'!U227,'[1]12월관람객현황'!AA227)</f>
        <v>92</v>
      </c>
      <c r="I225" s="46">
        <f t="shared" si="28"/>
        <v>56</v>
      </c>
      <c r="J225" s="49">
        <f>'[1]12월관람객현황'!AB227</f>
        <v>0</v>
      </c>
      <c r="K225" s="43">
        <f>'[1]12월관람객현황'!AC227</f>
        <v>0</v>
      </c>
      <c r="L225" s="43">
        <f>'[1]12월관람객현황'!AE227</f>
        <v>0</v>
      </c>
      <c r="M225" s="43">
        <f>'[1]12월관람객현황'!AG227</f>
        <v>56</v>
      </c>
      <c r="N225" s="50">
        <f>'[1]12월관람객현황'!AH227</f>
        <v>0</v>
      </c>
      <c r="O225" s="49">
        <f>'[1]12월관람객현황'!AJ227</f>
        <v>0</v>
      </c>
      <c r="P225" s="50">
        <f>[1]외국인!B225</f>
        <v>4</v>
      </c>
    </row>
    <row r="226" spans="2:16" ht="17.25" hidden="1" thickBot="1" x14ac:dyDescent="0.35">
      <c r="B226" s="36">
        <v>27</v>
      </c>
      <c r="C226" s="37"/>
      <c r="D226" s="2">
        <f t="shared" si="26"/>
        <v>1809</v>
      </c>
      <c r="E226" s="46">
        <f t="shared" si="27"/>
        <v>1436</v>
      </c>
      <c r="F226" s="47">
        <f>'[1]12월관람객현황'!I228</f>
        <v>675</v>
      </c>
      <c r="G226" s="48">
        <f>'[1]12월관람객현황'!O228</f>
        <v>332</v>
      </c>
      <c r="H226" s="41">
        <f>SUM('[1]12월관람객현황'!U228,'[1]12월관람객현황'!AA228)</f>
        <v>429</v>
      </c>
      <c r="I226" s="46">
        <f t="shared" si="28"/>
        <v>373</v>
      </c>
      <c r="J226" s="49">
        <f>'[1]12월관람객현황'!AB228</f>
        <v>0</v>
      </c>
      <c r="K226" s="43">
        <f>'[1]12월관람객현황'!AC228</f>
        <v>303</v>
      </c>
      <c r="L226" s="43">
        <f>'[1]12월관람객현황'!AE228</f>
        <v>0</v>
      </c>
      <c r="M226" s="43">
        <f>'[1]12월관람객현황'!AG228</f>
        <v>70</v>
      </c>
      <c r="N226" s="50">
        <f>'[1]12월관람객현황'!AH228</f>
        <v>0</v>
      </c>
      <c r="O226" s="49">
        <f>'[1]12월관람객현황'!AJ228</f>
        <v>303</v>
      </c>
      <c r="P226" s="50">
        <f>[1]외국인!B226</f>
        <v>16</v>
      </c>
    </row>
    <row r="227" spans="2:16" ht="17.25" hidden="1" thickBot="1" x14ac:dyDescent="0.35">
      <c r="B227" s="36">
        <v>28</v>
      </c>
      <c r="C227" s="37"/>
      <c r="D227" s="2">
        <f t="shared" si="26"/>
        <v>1702</v>
      </c>
      <c r="E227" s="46">
        <f t="shared" si="27"/>
        <v>1573</v>
      </c>
      <c r="F227" s="47">
        <f>'[1]12월관람객현황'!I229</f>
        <v>787</v>
      </c>
      <c r="G227" s="48">
        <f>'[1]12월관람객현황'!O229</f>
        <v>343</v>
      </c>
      <c r="H227" s="41">
        <f>SUM('[1]12월관람객현황'!U229,'[1]12월관람객현황'!AA229)</f>
        <v>443</v>
      </c>
      <c r="I227" s="46">
        <f t="shared" si="28"/>
        <v>129</v>
      </c>
      <c r="J227" s="49">
        <f>'[1]12월관람객현황'!AB229</f>
        <v>0</v>
      </c>
      <c r="K227" s="43">
        <f>'[1]12월관람객현황'!AC229</f>
        <v>0</v>
      </c>
      <c r="L227" s="43">
        <f>'[1]12월관람객현황'!AE229</f>
        <v>0</v>
      </c>
      <c r="M227" s="43">
        <f>'[1]12월관람객현황'!AG229</f>
        <v>129</v>
      </c>
      <c r="N227" s="50">
        <f>'[1]12월관람객현황'!AH229</f>
        <v>0</v>
      </c>
      <c r="O227" s="49">
        <f>'[1]12월관람객현황'!AJ229</f>
        <v>0</v>
      </c>
      <c r="P227" s="50">
        <f>[1]외국인!B227</f>
        <v>24</v>
      </c>
    </row>
    <row r="228" spans="2:16" ht="17.25" hidden="1" thickBot="1" x14ac:dyDescent="0.35">
      <c r="B228" s="36">
        <v>29</v>
      </c>
      <c r="C228" s="37"/>
      <c r="D228" s="2">
        <f t="shared" si="26"/>
        <v>0</v>
      </c>
      <c r="E228" s="46">
        <f t="shared" si="27"/>
        <v>0</v>
      </c>
      <c r="F228" s="47">
        <f>'[1]12월관람객현황'!I230</f>
        <v>0</v>
      </c>
      <c r="G228" s="48">
        <f>'[1]12월관람객현황'!O230</f>
        <v>0</v>
      </c>
      <c r="H228" s="41">
        <f>SUM('[1]12월관람객현황'!U230,'[1]12월관람객현황'!AA230)</f>
        <v>0</v>
      </c>
      <c r="I228" s="46">
        <f t="shared" si="28"/>
        <v>0</v>
      </c>
      <c r="J228" s="49">
        <f>'[1]12월관람객현황'!AB230</f>
        <v>0</v>
      </c>
      <c r="K228" s="43">
        <f>'[1]12월관람객현황'!AC230</f>
        <v>0</v>
      </c>
      <c r="L228" s="43">
        <f>'[1]12월관람객현황'!AE230</f>
        <v>0</v>
      </c>
      <c r="M228" s="43">
        <f>'[1]12월관람객현황'!AG230</f>
        <v>0</v>
      </c>
      <c r="N228" s="50">
        <f>'[1]12월관람객현황'!AH230</f>
        <v>0</v>
      </c>
      <c r="O228" s="49">
        <f>'[1]12월관람객현황'!AJ230</f>
        <v>0</v>
      </c>
      <c r="P228" s="50">
        <f>[1]외국인!B228</f>
        <v>0</v>
      </c>
    </row>
    <row r="229" spans="2:16" ht="17.25" hidden="1" thickBot="1" x14ac:dyDescent="0.35">
      <c r="B229" s="36">
        <v>30</v>
      </c>
      <c r="C229" s="53"/>
      <c r="D229" s="2">
        <f t="shared" si="26"/>
        <v>898</v>
      </c>
      <c r="E229" s="46">
        <f t="shared" si="27"/>
        <v>800</v>
      </c>
      <c r="F229" s="47">
        <f>'[1]12월관람객현황'!I231</f>
        <v>451</v>
      </c>
      <c r="G229" s="48">
        <f>'[1]12월관람객현황'!O231</f>
        <v>349</v>
      </c>
      <c r="H229" s="112">
        <f>SUM('[1]12월관람객현황'!U231,'[1]12월관람객현황'!AA231)</f>
        <v>0</v>
      </c>
      <c r="I229" s="46">
        <f t="shared" si="28"/>
        <v>98</v>
      </c>
      <c r="J229" s="60">
        <f>'[1]12월관람객현황'!AB231</f>
        <v>0</v>
      </c>
      <c r="K229" s="61">
        <f>'[1]12월관람객현황'!AC231</f>
        <v>0</v>
      </c>
      <c r="L229" s="61">
        <f>'[1]12월관람객현황'!AE231</f>
        <v>0</v>
      </c>
      <c r="M229" s="43">
        <f>'[1]12월관람객현황'!AG231</f>
        <v>98</v>
      </c>
      <c r="N229" s="50">
        <f>'[1]12월관람객현황'!AH231</f>
        <v>0</v>
      </c>
      <c r="O229" s="49">
        <f>'[1]12월관람객현황'!AJ231</f>
        <v>0</v>
      </c>
      <c r="P229" s="50">
        <f>[1]외국인!B229</f>
        <v>3</v>
      </c>
    </row>
    <row r="230" spans="2:16" ht="17.25" hidden="1" thickBot="1" x14ac:dyDescent="0.35">
      <c r="B230" s="113">
        <v>31</v>
      </c>
      <c r="C230" s="114"/>
      <c r="D230" s="7">
        <f t="shared" si="26"/>
        <v>996</v>
      </c>
      <c r="E230" s="82">
        <f t="shared" si="27"/>
        <v>859</v>
      </c>
      <c r="F230" s="115">
        <f>'[1]12월관람객현황'!I232</f>
        <v>559</v>
      </c>
      <c r="G230" s="116">
        <f>'[1]12월관람객현황'!O232</f>
        <v>300</v>
      </c>
      <c r="H230" s="92">
        <f>SUM('[1]12월관람객현황'!U232,'[1]12월관람객현황'!AA232)</f>
        <v>0</v>
      </c>
      <c r="I230" s="117">
        <f t="shared" si="28"/>
        <v>137</v>
      </c>
      <c r="J230" s="107">
        <f>'[1]12월관람객현황'!AB232</f>
        <v>23</v>
      </c>
      <c r="K230" s="108">
        <f>'[1]12월관람객현황'!AC232</f>
        <v>0</v>
      </c>
      <c r="L230" s="108">
        <f>'[1]12월관람객현황'!AE232</f>
        <v>0</v>
      </c>
      <c r="M230" s="118">
        <f>'[1]12월관람객현황'!AG232</f>
        <v>114</v>
      </c>
      <c r="N230" s="85">
        <f>'[1]12월관람객현황'!AH232</f>
        <v>0</v>
      </c>
      <c r="O230" s="83">
        <f>'[1]12월관람객현황'!AJ232</f>
        <v>0</v>
      </c>
      <c r="P230" s="85">
        <f>[1]외국인!B230</f>
        <v>4</v>
      </c>
    </row>
    <row r="231" spans="2:16" ht="17.25" hidden="1" thickBot="1" x14ac:dyDescent="0.35">
      <c r="B231" s="63"/>
      <c r="D231" s="6"/>
      <c r="E231" s="64"/>
      <c r="F231" s="86"/>
      <c r="G231" s="119"/>
      <c r="I231" s="120"/>
      <c r="N231" s="88"/>
      <c r="P231" s="88"/>
    </row>
    <row r="232" spans="2:16" ht="17.25" thickBot="1" x14ac:dyDescent="0.35">
      <c r="B232" s="89" t="s">
        <v>22</v>
      </c>
      <c r="C232" s="70"/>
      <c r="D232" s="8">
        <f>SUM(D233:D263)</f>
        <v>22821</v>
      </c>
      <c r="E232" s="93">
        <f>SUM(E233:E263)</f>
        <v>21180</v>
      </c>
      <c r="F232" s="94">
        <f t="shared" ref="F232:P232" si="29">SUM(F233:F263)</f>
        <v>13463</v>
      </c>
      <c r="G232" s="94">
        <f t="shared" si="29"/>
        <v>7717</v>
      </c>
      <c r="H232" s="94">
        <f t="shared" si="29"/>
        <v>0</v>
      </c>
      <c r="I232" s="93">
        <f>SUM(I233:I263)</f>
        <v>1641</v>
      </c>
      <c r="J232" s="94">
        <f t="shared" si="29"/>
        <v>34</v>
      </c>
      <c r="K232" s="110">
        <f>SUM(K233:K263)</f>
        <v>672</v>
      </c>
      <c r="L232" s="94">
        <f t="shared" si="29"/>
        <v>0</v>
      </c>
      <c r="M232" s="94">
        <f t="shared" si="29"/>
        <v>455</v>
      </c>
      <c r="N232" s="95">
        <f t="shared" si="29"/>
        <v>480</v>
      </c>
      <c r="O232" s="96">
        <f t="shared" si="29"/>
        <v>0</v>
      </c>
      <c r="P232" s="95">
        <f t="shared" si="29"/>
        <v>242</v>
      </c>
    </row>
    <row r="233" spans="2:16" ht="17.25" hidden="1" thickBot="1" x14ac:dyDescent="0.35">
      <c r="B233" s="36">
        <v>1</v>
      </c>
      <c r="C233" s="37"/>
      <c r="D233" s="9">
        <f t="shared" ref="D233:D263" si="30">SUM(E233,I233)</f>
        <v>1088</v>
      </c>
      <c r="E233" s="97">
        <f t="shared" ref="E233:E263" si="31">SUM(F233:H233)</f>
        <v>989</v>
      </c>
      <c r="F233" s="98">
        <f>'[1]12월관람객현황'!I235</f>
        <v>666</v>
      </c>
      <c r="G233" s="99">
        <f>'[1]12월관람객현황'!O235</f>
        <v>323</v>
      </c>
      <c r="H233" s="100">
        <f>SUM('[1]12월관람객현황'!U235,'[1]12월관람객현황'!AA235)</f>
        <v>0</v>
      </c>
      <c r="I233" s="97">
        <f t="shared" ref="I233:I263" si="32">SUM(J233:N233)</f>
        <v>99</v>
      </c>
      <c r="J233" s="101">
        <f>'[1]12월관람객현황'!AB235</f>
        <v>0</v>
      </c>
      <c r="K233" s="43">
        <f>'[1]12월관람객현황'!AC235</f>
        <v>0</v>
      </c>
      <c r="L233" s="102">
        <f>'[1]12월관람객현황'!AE235</f>
        <v>0</v>
      </c>
      <c r="M233" s="102">
        <f>'[1]12월관람객현황'!AG235</f>
        <v>99</v>
      </c>
      <c r="N233" s="103">
        <f>'[1]12월관람객현황'!AH235</f>
        <v>0</v>
      </c>
      <c r="O233" s="101">
        <f>'[1]12월관람객현황'!AJ235</f>
        <v>0</v>
      </c>
      <c r="P233" s="103">
        <f>[1]외국인!B233</f>
        <v>4</v>
      </c>
    </row>
    <row r="234" spans="2:16" ht="17.25" hidden="1" thickBot="1" x14ac:dyDescent="0.35">
      <c r="B234" s="36">
        <v>2</v>
      </c>
      <c r="C234" s="37"/>
      <c r="D234" s="2">
        <f t="shared" si="30"/>
        <v>1010</v>
      </c>
      <c r="E234" s="46">
        <f t="shared" si="31"/>
        <v>909</v>
      </c>
      <c r="F234" s="47">
        <f>'[1]12월관람객현황'!I236</f>
        <v>633</v>
      </c>
      <c r="G234" s="48">
        <f>'[1]12월관람객현황'!O236</f>
        <v>276</v>
      </c>
      <c r="H234" s="41">
        <f>SUM('[1]12월관람객현황'!U236,'[1]12월관람객현황'!AA236)</f>
        <v>0</v>
      </c>
      <c r="I234" s="46">
        <f t="shared" si="32"/>
        <v>101</v>
      </c>
      <c r="J234" s="49">
        <f>'[1]12월관람객현황'!AB236</f>
        <v>0</v>
      </c>
      <c r="K234" s="43">
        <f>'[1]12월관람객현황'!AC236</f>
        <v>0</v>
      </c>
      <c r="L234" s="43">
        <f>'[1]12월관람객현황'!AE236</f>
        <v>0</v>
      </c>
      <c r="M234" s="43">
        <f>'[1]12월관람객현황'!AG236</f>
        <v>101</v>
      </c>
      <c r="N234" s="50">
        <f>'[1]12월관람객현황'!AH236</f>
        <v>0</v>
      </c>
      <c r="O234" s="49">
        <f>'[1]12월관람객현황'!AJ236</f>
        <v>0</v>
      </c>
      <c r="P234" s="50">
        <f>[1]외국인!B234</f>
        <v>4</v>
      </c>
    </row>
    <row r="235" spans="2:16" ht="17.25" hidden="1" thickBot="1" x14ac:dyDescent="0.35">
      <c r="B235" s="36">
        <v>3</v>
      </c>
      <c r="C235" s="37"/>
      <c r="D235" s="2">
        <f t="shared" si="30"/>
        <v>1347</v>
      </c>
      <c r="E235" s="46">
        <f t="shared" si="31"/>
        <v>1201</v>
      </c>
      <c r="F235" s="47">
        <f>'[1]12월관람객현황'!I237</f>
        <v>864</v>
      </c>
      <c r="G235" s="48">
        <f>'[1]12월관람객현황'!O237</f>
        <v>337</v>
      </c>
      <c r="H235" s="41">
        <f>SUM('[1]12월관람객현황'!U237,'[1]12월관람객현황'!AA237)</f>
        <v>0</v>
      </c>
      <c r="I235" s="46">
        <f t="shared" si="32"/>
        <v>146</v>
      </c>
      <c r="J235" s="49">
        <f>'[1]12월관람객현황'!AB237</f>
        <v>0</v>
      </c>
      <c r="K235" s="43">
        <f>'[1]12월관람객현황'!AC237</f>
        <v>0</v>
      </c>
      <c r="L235" s="43">
        <f>'[1]12월관람객현황'!AE237</f>
        <v>0</v>
      </c>
      <c r="M235" s="43">
        <f>'[1]12월관람객현황'!AG237</f>
        <v>146</v>
      </c>
      <c r="N235" s="50">
        <f>'[1]12월관람객현황'!AH237</f>
        <v>0</v>
      </c>
      <c r="O235" s="49">
        <f>'[1]12월관람객현황'!AJ237</f>
        <v>0</v>
      </c>
      <c r="P235" s="50">
        <f>[1]외국인!B235</f>
        <v>7</v>
      </c>
    </row>
    <row r="236" spans="2:16" ht="17.25" hidden="1" thickBot="1" x14ac:dyDescent="0.35">
      <c r="B236" s="36">
        <v>4</v>
      </c>
      <c r="C236" s="37"/>
      <c r="D236" s="2">
        <f t="shared" si="30"/>
        <v>1187</v>
      </c>
      <c r="E236" s="46">
        <f t="shared" si="31"/>
        <v>1078</v>
      </c>
      <c r="F236" s="47">
        <f>'[1]12월관람객현황'!I238</f>
        <v>765</v>
      </c>
      <c r="G236" s="48">
        <f>'[1]12월관람객현황'!O238</f>
        <v>313</v>
      </c>
      <c r="H236" s="41">
        <f>SUM('[1]12월관람객현황'!U238,'[1]12월관람객현황'!AA238)</f>
        <v>0</v>
      </c>
      <c r="I236" s="46">
        <f t="shared" si="32"/>
        <v>109</v>
      </c>
      <c r="J236" s="49">
        <f>'[1]12월관람객현황'!AB238</f>
        <v>0</v>
      </c>
      <c r="K236" s="43">
        <f>'[1]12월관람객현황'!AC238</f>
        <v>0</v>
      </c>
      <c r="L236" s="43">
        <f>'[1]12월관람객현황'!AE238</f>
        <v>0</v>
      </c>
      <c r="M236" s="43">
        <f>'[1]12월관람객현황'!AG238</f>
        <v>109</v>
      </c>
      <c r="N236" s="50">
        <f>'[1]12월관람객현황'!AH238</f>
        <v>0</v>
      </c>
      <c r="O236" s="49">
        <f>'[1]12월관람객현황'!AJ238</f>
        <v>0</v>
      </c>
      <c r="P236" s="50">
        <f>[1]외국인!B236</f>
        <v>28</v>
      </c>
    </row>
    <row r="237" spans="2:16" ht="17.25" hidden="1" thickBot="1" x14ac:dyDescent="0.35">
      <c r="B237" s="36">
        <v>5</v>
      </c>
      <c r="C237" s="37"/>
      <c r="D237" s="2">
        <f t="shared" si="30"/>
        <v>0</v>
      </c>
      <c r="E237" s="46">
        <f t="shared" si="31"/>
        <v>0</v>
      </c>
      <c r="F237" s="47">
        <f>'[1]12월관람객현황'!I239</f>
        <v>0</v>
      </c>
      <c r="G237" s="48">
        <f>'[1]12월관람객현황'!O239</f>
        <v>0</v>
      </c>
      <c r="H237" s="41">
        <f>SUM('[1]12월관람객현황'!U239,'[1]12월관람객현황'!AA239)</f>
        <v>0</v>
      </c>
      <c r="I237" s="46">
        <f t="shared" si="32"/>
        <v>0</v>
      </c>
      <c r="J237" s="49">
        <f>'[1]12월관람객현황'!AB239</f>
        <v>0</v>
      </c>
      <c r="K237" s="43">
        <f>'[1]12월관람객현황'!AC239</f>
        <v>0</v>
      </c>
      <c r="L237" s="43">
        <f>'[1]12월관람객현황'!AE239</f>
        <v>0</v>
      </c>
      <c r="M237" s="43">
        <f>'[1]12월관람객현황'!AG239</f>
        <v>0</v>
      </c>
      <c r="N237" s="50">
        <f>'[1]12월관람객현황'!AH239</f>
        <v>0</v>
      </c>
      <c r="O237" s="49">
        <f>'[1]12월관람객현황'!AJ239</f>
        <v>0</v>
      </c>
      <c r="P237" s="50">
        <f>[1]외국인!B237</f>
        <v>0</v>
      </c>
    </row>
    <row r="238" spans="2:16" ht="17.25" hidden="1" thickBot="1" x14ac:dyDescent="0.35">
      <c r="B238" s="36">
        <v>6</v>
      </c>
      <c r="C238" s="37"/>
      <c r="D238" s="2">
        <f t="shared" si="30"/>
        <v>542</v>
      </c>
      <c r="E238" s="46">
        <f t="shared" si="31"/>
        <v>525</v>
      </c>
      <c r="F238" s="47">
        <f>'[1]12월관람객현황'!I240</f>
        <v>323</v>
      </c>
      <c r="G238" s="48">
        <f>'[1]12월관람객현황'!O240</f>
        <v>202</v>
      </c>
      <c r="H238" s="41">
        <f>SUM('[1]12월관람객현황'!U240,'[1]12월관람객현황'!AA240)</f>
        <v>0</v>
      </c>
      <c r="I238" s="46">
        <f t="shared" si="32"/>
        <v>17</v>
      </c>
      <c r="J238" s="49">
        <f>'[1]12월관람객현황'!AB240</f>
        <v>7</v>
      </c>
      <c r="K238" s="43">
        <f>'[1]12월관람객현황'!AC240</f>
        <v>10</v>
      </c>
      <c r="L238" s="43">
        <f>'[1]12월관람객현황'!AE240</f>
        <v>0</v>
      </c>
      <c r="M238" s="43">
        <f>'[1]12월관람객현황'!AG240</f>
        <v>0</v>
      </c>
      <c r="N238" s="50">
        <f>'[1]12월관람객현황'!AH240</f>
        <v>0</v>
      </c>
      <c r="O238" s="49">
        <f>'[1]12월관람객현황'!AJ240</f>
        <v>0</v>
      </c>
      <c r="P238" s="50">
        <f>[1]외국인!B238</f>
        <v>14</v>
      </c>
    </row>
    <row r="239" spans="2:16" ht="17.25" hidden="1" thickBot="1" x14ac:dyDescent="0.35">
      <c r="B239" s="36">
        <v>7</v>
      </c>
      <c r="C239" s="37"/>
      <c r="D239" s="2">
        <f t="shared" si="30"/>
        <v>541</v>
      </c>
      <c r="E239" s="46">
        <f t="shared" si="31"/>
        <v>541</v>
      </c>
      <c r="F239" s="47">
        <f>'[1]12월관람객현황'!I241</f>
        <v>348</v>
      </c>
      <c r="G239" s="48">
        <f>'[1]12월관람객현황'!O241</f>
        <v>193</v>
      </c>
      <c r="H239" s="41">
        <f>SUM('[1]12월관람객현황'!U241,'[1]12월관람객현황'!AA241)</f>
        <v>0</v>
      </c>
      <c r="I239" s="46">
        <f t="shared" si="32"/>
        <v>0</v>
      </c>
      <c r="J239" s="49">
        <f>'[1]12월관람객현황'!AB241</f>
        <v>0</v>
      </c>
      <c r="K239" s="43">
        <f>'[1]12월관람객현황'!AC241</f>
        <v>0</v>
      </c>
      <c r="L239" s="43">
        <f>'[1]12월관람객현황'!AE241</f>
        <v>0</v>
      </c>
      <c r="M239" s="43">
        <f>'[1]12월관람객현황'!AG241</f>
        <v>0</v>
      </c>
      <c r="N239" s="50">
        <f>'[1]12월관람객현황'!AH241</f>
        <v>0</v>
      </c>
      <c r="O239" s="49">
        <f>'[1]12월관람객현황'!AJ241</f>
        <v>0</v>
      </c>
      <c r="P239" s="50">
        <f>[1]외국인!B239</f>
        <v>4</v>
      </c>
    </row>
    <row r="240" spans="2:16" ht="17.25" hidden="1" thickBot="1" x14ac:dyDescent="0.35">
      <c r="B240" s="36">
        <v>8</v>
      </c>
      <c r="C240" s="37"/>
      <c r="D240" s="2">
        <f t="shared" si="30"/>
        <v>511</v>
      </c>
      <c r="E240" s="46">
        <f t="shared" si="31"/>
        <v>511</v>
      </c>
      <c r="F240" s="47">
        <f>'[1]12월관람객현황'!I242</f>
        <v>252</v>
      </c>
      <c r="G240" s="48">
        <f>'[1]12월관람객현황'!O242</f>
        <v>259</v>
      </c>
      <c r="H240" s="41">
        <f>SUM('[1]12월관람객현황'!U242,'[1]12월관람객현황'!AA242)</f>
        <v>0</v>
      </c>
      <c r="I240" s="46">
        <f t="shared" si="32"/>
        <v>0</v>
      </c>
      <c r="J240" s="49">
        <f>'[1]12월관람객현황'!AB242</f>
        <v>0</v>
      </c>
      <c r="K240" s="43">
        <f>'[1]12월관람객현황'!AC242</f>
        <v>0</v>
      </c>
      <c r="L240" s="43">
        <f>'[1]12월관람객현황'!AE242</f>
        <v>0</v>
      </c>
      <c r="M240" s="43">
        <f>'[1]12월관람객현황'!AG242</f>
        <v>0</v>
      </c>
      <c r="N240" s="50">
        <f>'[1]12월관람객현황'!AH242</f>
        <v>0</v>
      </c>
      <c r="O240" s="49">
        <f>'[1]12월관람객현황'!AJ242</f>
        <v>0</v>
      </c>
      <c r="P240" s="50">
        <f>[1]외국인!B240</f>
        <v>17</v>
      </c>
    </row>
    <row r="241" spans="2:16" ht="17.25" hidden="1" thickBot="1" x14ac:dyDescent="0.35">
      <c r="B241" s="36">
        <v>9</v>
      </c>
      <c r="C241" s="37"/>
      <c r="D241" s="2">
        <f t="shared" si="30"/>
        <v>449</v>
      </c>
      <c r="E241" s="46">
        <f t="shared" si="31"/>
        <v>449</v>
      </c>
      <c r="F241" s="47">
        <f>'[1]12월관람객현황'!I243</f>
        <v>218</v>
      </c>
      <c r="G241" s="48">
        <f>'[1]12월관람객현황'!O243</f>
        <v>231</v>
      </c>
      <c r="H241" s="41">
        <f>SUM('[1]12월관람객현황'!U243,'[1]12월관람객현황'!AA243)</f>
        <v>0</v>
      </c>
      <c r="I241" s="46">
        <f t="shared" si="32"/>
        <v>0</v>
      </c>
      <c r="J241" s="49">
        <f>'[1]12월관람객현황'!AB243</f>
        <v>0</v>
      </c>
      <c r="K241" s="43">
        <f>'[1]12월관람객현황'!AC243</f>
        <v>0</v>
      </c>
      <c r="L241" s="43">
        <f>'[1]12월관람객현황'!AE243</f>
        <v>0</v>
      </c>
      <c r="M241" s="43">
        <f>'[1]12월관람객현황'!AG243</f>
        <v>0</v>
      </c>
      <c r="N241" s="50">
        <f>'[1]12월관람객현황'!AH243</f>
        <v>0</v>
      </c>
      <c r="O241" s="49">
        <f>'[1]12월관람객현황'!AJ243</f>
        <v>0</v>
      </c>
      <c r="P241" s="50">
        <f>[1]외국인!B241</f>
        <v>6</v>
      </c>
    </row>
    <row r="242" spans="2:16" ht="17.25" hidden="1" thickBot="1" x14ac:dyDescent="0.35">
      <c r="B242" s="36">
        <v>10</v>
      </c>
      <c r="C242" s="37"/>
      <c r="D242" s="2">
        <f t="shared" si="30"/>
        <v>1056</v>
      </c>
      <c r="E242" s="46">
        <f t="shared" si="31"/>
        <v>1056</v>
      </c>
      <c r="F242" s="47">
        <f>'[1]12월관람객현황'!I244</f>
        <v>647</v>
      </c>
      <c r="G242" s="48">
        <f>'[1]12월관람객현황'!O244</f>
        <v>409</v>
      </c>
      <c r="H242" s="41">
        <f>SUM('[1]12월관람객현황'!U244,'[1]12월관람객현황'!AA244)</f>
        <v>0</v>
      </c>
      <c r="I242" s="46">
        <f t="shared" si="32"/>
        <v>0</v>
      </c>
      <c r="J242" s="49">
        <f>'[1]12월관람객현황'!AB244</f>
        <v>0</v>
      </c>
      <c r="K242" s="43">
        <f>'[1]12월관람객현황'!AC244</f>
        <v>0</v>
      </c>
      <c r="L242" s="43">
        <f>'[1]12월관람객현황'!AE244</f>
        <v>0</v>
      </c>
      <c r="M242" s="43">
        <f>'[1]12월관람객현황'!AG244</f>
        <v>0</v>
      </c>
      <c r="N242" s="50">
        <f>'[1]12월관람객현황'!AH244</f>
        <v>0</v>
      </c>
      <c r="O242" s="49">
        <f>'[1]12월관람객현황'!AJ244</f>
        <v>0</v>
      </c>
      <c r="P242" s="50">
        <f>[1]외국인!B242</f>
        <v>5</v>
      </c>
    </row>
    <row r="243" spans="2:16" ht="17.25" hidden="1" thickBot="1" x14ac:dyDescent="0.35">
      <c r="B243" s="36">
        <v>11</v>
      </c>
      <c r="C243" s="37"/>
      <c r="D243" s="2">
        <f t="shared" si="30"/>
        <v>1305</v>
      </c>
      <c r="E243" s="46">
        <f t="shared" si="31"/>
        <v>1305</v>
      </c>
      <c r="F243" s="47">
        <f>'[1]12월관람객현황'!I245</f>
        <v>919</v>
      </c>
      <c r="G243" s="48">
        <f>'[1]12월관람객현황'!O245</f>
        <v>386</v>
      </c>
      <c r="H243" s="41">
        <f>SUM('[1]12월관람객현황'!U245,'[1]12월관람객현황'!AA245)</f>
        <v>0</v>
      </c>
      <c r="I243" s="46">
        <f t="shared" si="32"/>
        <v>0</v>
      </c>
      <c r="J243" s="49">
        <f>'[1]12월관람객현황'!AB245</f>
        <v>0</v>
      </c>
      <c r="K243" s="43">
        <f>'[1]12월관람객현황'!AC245</f>
        <v>0</v>
      </c>
      <c r="L243" s="43">
        <f>'[1]12월관람객현황'!AE245</f>
        <v>0</v>
      </c>
      <c r="M243" s="43">
        <f>'[1]12월관람객현황'!AG245</f>
        <v>0</v>
      </c>
      <c r="N243" s="50">
        <f>'[1]12월관람객현황'!AH245</f>
        <v>0</v>
      </c>
      <c r="O243" s="49">
        <f>'[1]12월관람객현황'!AJ245</f>
        <v>0</v>
      </c>
      <c r="P243" s="50">
        <f>[1]외국인!B243</f>
        <v>6</v>
      </c>
    </row>
    <row r="244" spans="2:16" ht="17.25" hidden="1" thickBot="1" x14ac:dyDescent="0.35">
      <c r="B244" s="36">
        <v>12</v>
      </c>
      <c r="C244" s="37"/>
      <c r="D244" s="2">
        <f t="shared" si="30"/>
        <v>0</v>
      </c>
      <c r="E244" s="46">
        <f t="shared" si="31"/>
        <v>0</v>
      </c>
      <c r="F244" s="47">
        <f>'[1]12월관람객현황'!I246</f>
        <v>0</v>
      </c>
      <c r="G244" s="48">
        <f>'[1]12월관람객현황'!O246</f>
        <v>0</v>
      </c>
      <c r="H244" s="41">
        <f>SUM('[1]12월관람객현황'!U246,'[1]12월관람객현황'!AA246)</f>
        <v>0</v>
      </c>
      <c r="I244" s="46">
        <f t="shared" si="32"/>
        <v>0</v>
      </c>
      <c r="J244" s="49">
        <f>'[1]12월관람객현황'!AB246</f>
        <v>0</v>
      </c>
      <c r="K244" s="43">
        <f>'[1]12월관람객현황'!AC246</f>
        <v>0</v>
      </c>
      <c r="L244" s="43">
        <f>'[1]12월관람객현황'!AE246</f>
        <v>0</v>
      </c>
      <c r="M244" s="43">
        <f>'[1]12월관람객현황'!AG246</f>
        <v>0</v>
      </c>
      <c r="N244" s="50">
        <f>'[1]12월관람객현황'!AH246</f>
        <v>0</v>
      </c>
      <c r="O244" s="49">
        <f>'[1]12월관람객현황'!AJ246</f>
        <v>0</v>
      </c>
      <c r="P244" s="50">
        <f>[1]외국인!B244</f>
        <v>0</v>
      </c>
    </row>
    <row r="245" spans="2:16" ht="17.25" hidden="1" thickBot="1" x14ac:dyDescent="0.35">
      <c r="B245" s="36">
        <v>13</v>
      </c>
      <c r="C245" s="37"/>
      <c r="D245" s="2">
        <f t="shared" si="30"/>
        <v>1098</v>
      </c>
      <c r="E245" s="46">
        <f t="shared" si="31"/>
        <v>603</v>
      </c>
      <c r="F245" s="47">
        <f>'[1]12월관람객현황'!I247</f>
        <v>362</v>
      </c>
      <c r="G245" s="48">
        <f>'[1]12월관람객현황'!O247</f>
        <v>241</v>
      </c>
      <c r="H245" s="41">
        <f>SUM('[1]12월관람객현황'!U247,'[1]12월관람객현황'!AA247)</f>
        <v>0</v>
      </c>
      <c r="I245" s="46">
        <f t="shared" si="32"/>
        <v>495</v>
      </c>
      <c r="J245" s="49">
        <f>'[1]12월관람객현황'!AB247</f>
        <v>6</v>
      </c>
      <c r="K245" s="43">
        <f>'[1]12월관람객현황'!AC247</f>
        <v>9</v>
      </c>
      <c r="L245" s="43">
        <f>'[1]12월관람객현황'!AE247</f>
        <v>0</v>
      </c>
      <c r="M245" s="43">
        <f>'[1]12월관람객현황'!AG247</f>
        <v>0</v>
      </c>
      <c r="N245" s="50">
        <f>'[1]12월관람객현황'!AH247</f>
        <v>480</v>
      </c>
      <c r="O245" s="49">
        <f>'[1]12월관람객현황'!AJ247</f>
        <v>0</v>
      </c>
      <c r="P245" s="50">
        <f>[1]외국인!B245</f>
        <v>3</v>
      </c>
    </row>
    <row r="246" spans="2:16" ht="17.25" hidden="1" thickBot="1" x14ac:dyDescent="0.35">
      <c r="B246" s="36">
        <v>14</v>
      </c>
      <c r="C246" s="37"/>
      <c r="D246" s="2">
        <f t="shared" si="30"/>
        <v>648</v>
      </c>
      <c r="E246" s="46">
        <f t="shared" si="31"/>
        <v>648</v>
      </c>
      <c r="F246" s="47">
        <f>'[1]12월관람객현황'!I248</f>
        <v>417</v>
      </c>
      <c r="G246" s="48">
        <f>'[1]12월관람객현황'!O248</f>
        <v>231</v>
      </c>
      <c r="H246" s="41">
        <f>SUM('[1]12월관람객현황'!U248,'[1]12월관람객현황'!AA248)</f>
        <v>0</v>
      </c>
      <c r="I246" s="46">
        <f t="shared" si="32"/>
        <v>0</v>
      </c>
      <c r="J246" s="49">
        <f>'[1]12월관람객현황'!AB248</f>
        <v>0</v>
      </c>
      <c r="K246" s="43">
        <f>'[1]12월관람객현황'!AC248</f>
        <v>0</v>
      </c>
      <c r="L246" s="43">
        <f>'[1]12월관람객현황'!AE248</f>
        <v>0</v>
      </c>
      <c r="M246" s="43">
        <f>'[1]12월관람객현황'!AG248</f>
        <v>0</v>
      </c>
      <c r="N246" s="50">
        <f>'[1]12월관람객현황'!AH248</f>
        <v>0</v>
      </c>
      <c r="O246" s="49">
        <f>'[1]12월관람객현황'!AJ248</f>
        <v>0</v>
      </c>
      <c r="P246" s="50">
        <f>[1]외국인!B246</f>
        <v>38</v>
      </c>
    </row>
    <row r="247" spans="2:16" ht="17.25" hidden="1" thickBot="1" x14ac:dyDescent="0.35">
      <c r="B247" s="36">
        <v>15</v>
      </c>
      <c r="C247" s="37"/>
      <c r="D247" s="2">
        <f t="shared" si="30"/>
        <v>1547</v>
      </c>
      <c r="E247" s="46">
        <f t="shared" si="31"/>
        <v>1547</v>
      </c>
      <c r="F247" s="47">
        <f>'[1]12월관람객현황'!I249</f>
        <v>960</v>
      </c>
      <c r="G247" s="48">
        <f>'[1]12월관람객현황'!O249</f>
        <v>587</v>
      </c>
      <c r="H247" s="41">
        <f>SUM('[1]12월관람객현황'!U249,'[1]12월관람객현황'!AA249)</f>
        <v>0</v>
      </c>
      <c r="I247" s="46">
        <f t="shared" si="32"/>
        <v>0</v>
      </c>
      <c r="J247" s="49">
        <f>'[1]12월관람객현황'!AB249</f>
        <v>0</v>
      </c>
      <c r="K247" s="43">
        <f>'[1]12월관람객현황'!AC249</f>
        <v>0</v>
      </c>
      <c r="L247" s="43">
        <f>'[1]12월관람객현황'!AE249</f>
        <v>0</v>
      </c>
      <c r="M247" s="43">
        <f>'[1]12월관람객현황'!AG249</f>
        <v>0</v>
      </c>
      <c r="N247" s="50">
        <f>'[1]12월관람객현황'!AH249</f>
        <v>0</v>
      </c>
      <c r="O247" s="49">
        <f>'[1]12월관람객현황'!AJ249</f>
        <v>0</v>
      </c>
      <c r="P247" s="50">
        <f>[1]외국인!B247</f>
        <v>1</v>
      </c>
    </row>
    <row r="248" spans="2:16" ht="17.25" hidden="1" thickBot="1" x14ac:dyDescent="0.35">
      <c r="B248" s="36">
        <v>16</v>
      </c>
      <c r="C248" s="37"/>
      <c r="D248" s="2">
        <f t="shared" si="30"/>
        <v>696</v>
      </c>
      <c r="E248" s="46">
        <f t="shared" si="31"/>
        <v>696</v>
      </c>
      <c r="F248" s="47">
        <f>'[1]12월관람객현황'!I250</f>
        <v>362</v>
      </c>
      <c r="G248" s="48">
        <f>'[1]12월관람객현황'!O250</f>
        <v>334</v>
      </c>
      <c r="H248" s="41">
        <f>SUM('[1]12월관람객현황'!U250,'[1]12월관람객현황'!AA250)</f>
        <v>0</v>
      </c>
      <c r="I248" s="46">
        <f t="shared" si="32"/>
        <v>0</v>
      </c>
      <c r="J248" s="49">
        <f>'[1]12월관람객현황'!AB250</f>
        <v>0</v>
      </c>
      <c r="K248" s="43">
        <f>'[1]12월관람객현황'!AC250</f>
        <v>0</v>
      </c>
      <c r="L248" s="43">
        <f>'[1]12월관람객현황'!AE250</f>
        <v>0</v>
      </c>
      <c r="M248" s="43">
        <f>'[1]12월관람객현황'!AG250</f>
        <v>0</v>
      </c>
      <c r="N248" s="50">
        <f>'[1]12월관람객현황'!AH250</f>
        <v>0</v>
      </c>
      <c r="O248" s="49">
        <f>'[1]12월관람객현황'!AJ250</f>
        <v>0</v>
      </c>
      <c r="P248" s="50">
        <f>[1]외국인!B248</f>
        <v>0</v>
      </c>
    </row>
    <row r="249" spans="2:16" ht="17.25" hidden="1" thickBot="1" x14ac:dyDescent="0.35">
      <c r="B249" s="36">
        <v>17</v>
      </c>
      <c r="C249" s="51"/>
      <c r="D249" s="2">
        <f t="shared" si="30"/>
        <v>1158</v>
      </c>
      <c r="E249" s="46">
        <f t="shared" si="31"/>
        <v>1158</v>
      </c>
      <c r="F249" s="47">
        <f>'[1]12월관람객현황'!I251</f>
        <v>640</v>
      </c>
      <c r="G249" s="48">
        <f>'[1]12월관람객현황'!O251</f>
        <v>518</v>
      </c>
      <c r="H249" s="41">
        <f>SUM('[1]12월관람객현황'!U251,'[1]12월관람객현황'!AA251)</f>
        <v>0</v>
      </c>
      <c r="I249" s="46">
        <f t="shared" si="32"/>
        <v>0</v>
      </c>
      <c r="J249" s="49">
        <f>'[1]12월관람객현황'!AB251</f>
        <v>0</v>
      </c>
      <c r="K249" s="43">
        <f>'[1]12월관람객현황'!AC251</f>
        <v>0</v>
      </c>
      <c r="L249" s="43">
        <f>'[1]12월관람객현황'!AE251</f>
        <v>0</v>
      </c>
      <c r="M249" s="43">
        <f>'[1]12월관람객현황'!AG251</f>
        <v>0</v>
      </c>
      <c r="N249" s="50">
        <f>'[1]12월관람객현황'!AH251</f>
        <v>0</v>
      </c>
      <c r="O249" s="49">
        <f>'[1]12월관람객현황'!AJ251</f>
        <v>0</v>
      </c>
      <c r="P249" s="50">
        <f>[1]외국인!B249</f>
        <v>4</v>
      </c>
    </row>
    <row r="250" spans="2:16" ht="17.25" hidden="1" thickBot="1" x14ac:dyDescent="0.35">
      <c r="B250" s="36">
        <v>18</v>
      </c>
      <c r="C250" s="37"/>
      <c r="D250" s="2">
        <f t="shared" si="30"/>
        <v>1302</v>
      </c>
      <c r="E250" s="46">
        <f t="shared" si="31"/>
        <v>1302</v>
      </c>
      <c r="F250" s="47">
        <f>'[1]12월관람객현황'!I252</f>
        <v>812</v>
      </c>
      <c r="G250" s="48">
        <f>'[1]12월관람객현황'!O252</f>
        <v>490</v>
      </c>
      <c r="H250" s="41">
        <f>SUM('[1]12월관람객현황'!U252,'[1]12월관람객현황'!AA252)</f>
        <v>0</v>
      </c>
      <c r="I250" s="46">
        <f t="shared" si="32"/>
        <v>0</v>
      </c>
      <c r="J250" s="49">
        <f>'[1]12월관람객현황'!AB252</f>
        <v>0</v>
      </c>
      <c r="K250" s="43">
        <f>'[1]12월관람객현황'!AC252</f>
        <v>0</v>
      </c>
      <c r="L250" s="43">
        <f>'[1]12월관람객현황'!AE252</f>
        <v>0</v>
      </c>
      <c r="M250" s="43">
        <f>'[1]12월관람객현황'!AG252</f>
        <v>0</v>
      </c>
      <c r="N250" s="50">
        <f>'[1]12월관람객현황'!AH252</f>
        <v>0</v>
      </c>
      <c r="O250" s="49">
        <f>'[1]12월관람객현황'!AJ252</f>
        <v>0</v>
      </c>
      <c r="P250" s="50">
        <f>[1]외국인!B250</f>
        <v>6</v>
      </c>
    </row>
    <row r="251" spans="2:16" ht="17.25" hidden="1" thickBot="1" x14ac:dyDescent="0.35">
      <c r="B251" s="36">
        <v>19</v>
      </c>
      <c r="C251" s="37"/>
      <c r="D251" s="2">
        <f t="shared" si="30"/>
        <v>0</v>
      </c>
      <c r="E251" s="46">
        <f t="shared" si="31"/>
        <v>0</v>
      </c>
      <c r="F251" s="47">
        <f>'[1]12월관람객현황'!I253</f>
        <v>0</v>
      </c>
      <c r="G251" s="48">
        <f>'[1]12월관람객현황'!O253</f>
        <v>0</v>
      </c>
      <c r="H251" s="41">
        <f>SUM('[1]12월관람객현황'!U253,'[1]12월관람객현황'!AA253)</f>
        <v>0</v>
      </c>
      <c r="I251" s="46">
        <f t="shared" si="32"/>
        <v>0</v>
      </c>
      <c r="J251" s="49">
        <f>'[1]12월관람객현황'!AB253</f>
        <v>0</v>
      </c>
      <c r="K251" s="43">
        <f>'[1]12월관람객현황'!AC253</f>
        <v>0</v>
      </c>
      <c r="L251" s="43">
        <f>'[1]12월관람객현황'!AE253</f>
        <v>0</v>
      </c>
      <c r="M251" s="43">
        <f>'[1]12월관람객현황'!AG253</f>
        <v>0</v>
      </c>
      <c r="N251" s="50">
        <f>'[1]12월관람객현황'!AH253</f>
        <v>0</v>
      </c>
      <c r="O251" s="49">
        <f>'[1]12월관람객현황'!AJ253</f>
        <v>0</v>
      </c>
      <c r="P251" s="50">
        <f>[1]외국인!B251</f>
        <v>0</v>
      </c>
    </row>
    <row r="252" spans="2:16" ht="17.25" hidden="1" thickBot="1" x14ac:dyDescent="0.35">
      <c r="B252" s="36">
        <v>20</v>
      </c>
      <c r="C252" s="37"/>
      <c r="D252" s="2">
        <f t="shared" si="30"/>
        <v>285</v>
      </c>
      <c r="E252" s="46">
        <f t="shared" si="31"/>
        <v>282</v>
      </c>
      <c r="F252" s="47">
        <f>'[1]12월관람객현황'!I254</f>
        <v>151</v>
      </c>
      <c r="G252" s="48">
        <f>'[1]12월관람객현황'!O254</f>
        <v>131</v>
      </c>
      <c r="H252" s="41">
        <f>SUM('[1]12월관람객현황'!U254,'[1]12월관람객현황'!AA254)</f>
        <v>0</v>
      </c>
      <c r="I252" s="46">
        <f t="shared" si="32"/>
        <v>3</v>
      </c>
      <c r="J252" s="49">
        <f>'[1]12월관람객현황'!AB254</f>
        <v>3</v>
      </c>
      <c r="K252" s="43">
        <f>'[1]12월관람객현황'!AC254</f>
        <v>0</v>
      </c>
      <c r="L252" s="43">
        <f>'[1]12월관람객현황'!AE254</f>
        <v>0</v>
      </c>
      <c r="M252" s="43">
        <f>'[1]12월관람객현황'!AG254</f>
        <v>0</v>
      </c>
      <c r="N252" s="50">
        <f>'[1]12월관람객현황'!AH254</f>
        <v>0</v>
      </c>
      <c r="O252" s="49">
        <f>'[1]12월관람객현황'!AJ254</f>
        <v>0</v>
      </c>
      <c r="P252" s="50">
        <f>[1]외국인!B252</f>
        <v>5</v>
      </c>
    </row>
    <row r="253" spans="2:16" ht="17.25" hidden="1" thickBot="1" x14ac:dyDescent="0.35">
      <c r="B253" s="36">
        <v>21</v>
      </c>
      <c r="C253" s="37"/>
      <c r="D253" s="2">
        <f t="shared" si="30"/>
        <v>340</v>
      </c>
      <c r="E253" s="46">
        <f t="shared" si="31"/>
        <v>340</v>
      </c>
      <c r="F253" s="47">
        <f>'[1]12월관람객현황'!I255</f>
        <v>138</v>
      </c>
      <c r="G253" s="48">
        <f>'[1]12월관람객현황'!O255</f>
        <v>202</v>
      </c>
      <c r="H253" s="41">
        <f>SUM('[1]12월관람객현황'!U255,'[1]12월관람객현황'!AA255)</f>
        <v>0</v>
      </c>
      <c r="I253" s="46">
        <f t="shared" si="32"/>
        <v>0</v>
      </c>
      <c r="J253" s="49">
        <f>'[1]12월관람객현황'!AB255</f>
        <v>0</v>
      </c>
      <c r="K253" s="43">
        <f>'[1]12월관람객현황'!AC255</f>
        <v>0</v>
      </c>
      <c r="L253" s="43">
        <f>'[1]12월관람객현황'!AE255</f>
        <v>0</v>
      </c>
      <c r="M253" s="43">
        <f>'[1]12월관람객현황'!AG255</f>
        <v>0</v>
      </c>
      <c r="N253" s="50">
        <f>'[1]12월관람객현황'!AH255</f>
        <v>0</v>
      </c>
      <c r="O253" s="49">
        <f>'[1]12월관람객현황'!AJ255</f>
        <v>0</v>
      </c>
      <c r="P253" s="50">
        <f>[1]외국인!B253</f>
        <v>10</v>
      </c>
    </row>
    <row r="254" spans="2:16" ht="17.25" hidden="1" thickBot="1" x14ac:dyDescent="0.35">
      <c r="B254" s="36">
        <v>22</v>
      </c>
      <c r="C254" s="37"/>
      <c r="D254" s="2">
        <f t="shared" si="30"/>
        <v>390</v>
      </c>
      <c r="E254" s="46">
        <f t="shared" si="31"/>
        <v>390</v>
      </c>
      <c r="F254" s="47">
        <f>'[1]12월관람객현황'!I256</f>
        <v>163</v>
      </c>
      <c r="G254" s="48">
        <f>'[1]12월관람객현황'!O256</f>
        <v>227</v>
      </c>
      <c r="H254" s="41">
        <f>SUM('[1]12월관람객현황'!U256,'[1]12월관람객현황'!AA256)</f>
        <v>0</v>
      </c>
      <c r="I254" s="46">
        <f t="shared" si="32"/>
        <v>0</v>
      </c>
      <c r="J254" s="49">
        <f>'[1]12월관람객현황'!AB256</f>
        <v>0</v>
      </c>
      <c r="K254" s="43">
        <f>'[1]12월관람객현황'!AC256</f>
        <v>0</v>
      </c>
      <c r="L254" s="43">
        <f>'[1]12월관람객현황'!AE256</f>
        <v>0</v>
      </c>
      <c r="M254" s="43">
        <f>'[1]12월관람객현황'!AG256</f>
        <v>0</v>
      </c>
      <c r="N254" s="50">
        <f>'[1]12월관람객현황'!AH256</f>
        <v>0</v>
      </c>
      <c r="O254" s="49">
        <f>'[1]12월관람객현황'!AJ256</f>
        <v>0</v>
      </c>
      <c r="P254" s="50">
        <f>[1]외국인!B254</f>
        <v>3</v>
      </c>
    </row>
    <row r="255" spans="2:16" ht="17.25" hidden="1" thickBot="1" x14ac:dyDescent="0.35">
      <c r="B255" s="36">
        <v>23</v>
      </c>
      <c r="C255" s="37"/>
      <c r="D255" s="2">
        <f t="shared" si="30"/>
        <v>367</v>
      </c>
      <c r="E255" s="46">
        <f t="shared" si="31"/>
        <v>367</v>
      </c>
      <c r="F255" s="47">
        <f>'[1]12월관람객현황'!I257</f>
        <v>230</v>
      </c>
      <c r="G255" s="48">
        <f>'[1]12월관람객현황'!O257</f>
        <v>137</v>
      </c>
      <c r="H255" s="41">
        <f>SUM('[1]12월관람객현황'!U257,'[1]12월관람객현황'!AA257)</f>
        <v>0</v>
      </c>
      <c r="I255" s="46">
        <f t="shared" si="32"/>
        <v>0</v>
      </c>
      <c r="J255" s="49">
        <f>'[1]12월관람객현황'!AB257</f>
        <v>0</v>
      </c>
      <c r="K255" s="43">
        <f>'[1]12월관람객현황'!AC257</f>
        <v>0</v>
      </c>
      <c r="L255" s="43">
        <f>'[1]12월관람객현황'!AE257</f>
        <v>0</v>
      </c>
      <c r="M255" s="43">
        <f>'[1]12월관람객현황'!AG257</f>
        <v>0</v>
      </c>
      <c r="N255" s="50">
        <f>'[1]12월관람객현황'!AH257</f>
        <v>0</v>
      </c>
      <c r="O255" s="49">
        <f>'[1]12월관람객현황'!AJ257</f>
        <v>0</v>
      </c>
      <c r="P255" s="50">
        <f>[1]외국인!B255</f>
        <v>2</v>
      </c>
    </row>
    <row r="256" spans="2:16" ht="17.25" hidden="1" thickBot="1" x14ac:dyDescent="0.35">
      <c r="B256" s="36">
        <v>24</v>
      </c>
      <c r="C256" s="37"/>
      <c r="D256" s="2">
        <f t="shared" si="30"/>
        <v>1957</v>
      </c>
      <c r="E256" s="46">
        <f t="shared" si="31"/>
        <v>1478</v>
      </c>
      <c r="F256" s="47">
        <f>'[1]12월관람객현황'!I258</f>
        <v>1060</v>
      </c>
      <c r="G256" s="48">
        <f>'[1]12월관람객현황'!O258</f>
        <v>418</v>
      </c>
      <c r="H256" s="41">
        <f>SUM('[1]12월관람객현황'!U258,'[1]12월관람객현황'!AA258)</f>
        <v>0</v>
      </c>
      <c r="I256" s="46">
        <f t="shared" si="32"/>
        <v>479</v>
      </c>
      <c r="J256" s="49">
        <f>'[1]12월관람객현황'!AB258</f>
        <v>0</v>
      </c>
      <c r="K256" s="43">
        <f>'[1]12월관람객현황'!AC258</f>
        <v>479</v>
      </c>
      <c r="L256" s="43">
        <f>'[1]12월관람객현황'!AE258</f>
        <v>0</v>
      </c>
      <c r="M256" s="43">
        <f>'[1]12월관람객현황'!AG258</f>
        <v>0</v>
      </c>
      <c r="N256" s="50">
        <f>'[1]12월관람객현황'!AH258</f>
        <v>0</v>
      </c>
      <c r="O256" s="49">
        <f>'[1]12월관람객현황'!AJ258</f>
        <v>0</v>
      </c>
      <c r="P256" s="50">
        <f>[1]외국인!B256</f>
        <v>3</v>
      </c>
    </row>
    <row r="257" spans="2:16" ht="17.25" hidden="1" thickBot="1" x14ac:dyDescent="0.35">
      <c r="B257" s="36">
        <v>25</v>
      </c>
      <c r="C257" s="37"/>
      <c r="D257" s="2">
        <f t="shared" si="30"/>
        <v>1669</v>
      </c>
      <c r="E257" s="46">
        <f t="shared" si="31"/>
        <v>1669</v>
      </c>
      <c r="F257" s="47">
        <f>'[1]12월관람객현황'!I259</f>
        <v>1229</v>
      </c>
      <c r="G257" s="48">
        <f>'[1]12월관람객현황'!O259</f>
        <v>440</v>
      </c>
      <c r="H257" s="41">
        <f>SUM('[1]12월관람객현황'!U259,'[1]12월관람객현황'!AA259)</f>
        <v>0</v>
      </c>
      <c r="I257" s="46">
        <f t="shared" si="32"/>
        <v>0</v>
      </c>
      <c r="J257" s="49">
        <f>'[1]12월관람객현황'!AB259</f>
        <v>0</v>
      </c>
      <c r="K257" s="43">
        <f>'[1]12월관람객현황'!AC259</f>
        <v>0</v>
      </c>
      <c r="L257" s="43">
        <f>'[1]12월관람객현황'!AE259</f>
        <v>0</v>
      </c>
      <c r="M257" s="43">
        <f>'[1]12월관람객현황'!AG259</f>
        <v>0</v>
      </c>
      <c r="N257" s="50">
        <f>'[1]12월관람객현황'!AH259</f>
        <v>0</v>
      </c>
      <c r="O257" s="49">
        <f>'[1]12월관람객현황'!AJ259</f>
        <v>0</v>
      </c>
      <c r="P257" s="50">
        <f>[1]외국인!B257</f>
        <v>7</v>
      </c>
    </row>
    <row r="258" spans="2:16" ht="17.25" hidden="1" thickBot="1" x14ac:dyDescent="0.35">
      <c r="B258" s="36">
        <v>26</v>
      </c>
      <c r="C258" s="37"/>
      <c r="D258" s="2">
        <f t="shared" si="30"/>
        <v>0</v>
      </c>
      <c r="E258" s="46">
        <f t="shared" si="31"/>
        <v>0</v>
      </c>
      <c r="F258" s="47">
        <f>'[1]12월관람객현황'!I260</f>
        <v>0</v>
      </c>
      <c r="G258" s="48">
        <f>'[1]12월관람객현황'!O260</f>
        <v>0</v>
      </c>
      <c r="H258" s="41">
        <f>SUM('[1]12월관람객현황'!U260,'[1]12월관람객현황'!AA260)</f>
        <v>0</v>
      </c>
      <c r="I258" s="46">
        <f t="shared" si="32"/>
        <v>0</v>
      </c>
      <c r="J258" s="49">
        <f>'[1]12월관람객현황'!AB260</f>
        <v>0</v>
      </c>
      <c r="K258" s="43">
        <f>'[1]12월관람객현황'!AC260</f>
        <v>0</v>
      </c>
      <c r="L258" s="43">
        <f>'[1]12월관람객현황'!AE260</f>
        <v>0</v>
      </c>
      <c r="M258" s="43">
        <f>'[1]12월관람객현황'!AG260</f>
        <v>0</v>
      </c>
      <c r="N258" s="50">
        <f>'[1]12월관람객현황'!AH260</f>
        <v>0</v>
      </c>
      <c r="O258" s="49">
        <f>'[1]12월관람객현황'!AJ260</f>
        <v>0</v>
      </c>
      <c r="P258" s="50">
        <f>[1]외국인!B258</f>
        <v>0</v>
      </c>
    </row>
    <row r="259" spans="2:16" ht="17.25" hidden="1" thickBot="1" x14ac:dyDescent="0.35">
      <c r="B259" s="36">
        <v>27</v>
      </c>
      <c r="C259" s="37"/>
      <c r="D259" s="2">
        <f t="shared" si="30"/>
        <v>335</v>
      </c>
      <c r="E259" s="46">
        <f t="shared" si="31"/>
        <v>331</v>
      </c>
      <c r="F259" s="47">
        <f>'[1]12월관람객현황'!I261</f>
        <v>201</v>
      </c>
      <c r="G259" s="48">
        <f>'[1]12월관람객현황'!O261</f>
        <v>130</v>
      </c>
      <c r="H259" s="41">
        <f>SUM('[1]12월관람객현황'!U261,'[1]12월관람객현황'!AA261)</f>
        <v>0</v>
      </c>
      <c r="I259" s="46">
        <f t="shared" si="32"/>
        <v>4</v>
      </c>
      <c r="J259" s="49">
        <f>'[1]12월관람객현황'!AB261</f>
        <v>4</v>
      </c>
      <c r="K259" s="43">
        <f>'[1]12월관람객현황'!AC261</f>
        <v>0</v>
      </c>
      <c r="L259" s="43">
        <f>'[1]12월관람객현황'!AE261</f>
        <v>0</v>
      </c>
      <c r="M259" s="43">
        <f>'[1]12월관람객현황'!AG261</f>
        <v>0</v>
      </c>
      <c r="N259" s="50">
        <f>'[1]12월관람객현황'!AH261</f>
        <v>0</v>
      </c>
      <c r="O259" s="49">
        <f>'[1]12월관람객현황'!AJ261</f>
        <v>0</v>
      </c>
      <c r="P259" s="50">
        <f>[1]외국인!B259</f>
        <v>5</v>
      </c>
    </row>
    <row r="260" spans="2:16" ht="17.25" hidden="1" thickBot="1" x14ac:dyDescent="0.35">
      <c r="B260" s="105">
        <v>28</v>
      </c>
      <c r="C260" s="106"/>
      <c r="D260" s="2">
        <f t="shared" si="30"/>
        <v>404</v>
      </c>
      <c r="E260" s="46">
        <f t="shared" si="31"/>
        <v>216</v>
      </c>
      <c r="F260" s="47">
        <f>'[1]12월관람객현황'!I262</f>
        <v>160</v>
      </c>
      <c r="G260" s="48">
        <f>'[1]12월관람객현황'!O262</f>
        <v>56</v>
      </c>
      <c r="H260" s="41">
        <f>SUM('[1]12월관람객현황'!U262,'[1]12월관람객현황'!AA262)</f>
        <v>0</v>
      </c>
      <c r="I260" s="46">
        <f t="shared" si="32"/>
        <v>188</v>
      </c>
      <c r="J260" s="49">
        <f>'[1]12월관람객현황'!AB262</f>
        <v>14</v>
      </c>
      <c r="K260" s="43">
        <f>'[1]12월관람객현황'!AC262</f>
        <v>174</v>
      </c>
      <c r="L260" s="43">
        <f>'[1]12월관람객현황'!AE262</f>
        <v>0</v>
      </c>
      <c r="M260" s="43">
        <f>'[1]12월관람객현황'!AG262</f>
        <v>0</v>
      </c>
      <c r="N260" s="50">
        <f>'[1]12월관람객현황'!AH262</f>
        <v>0</v>
      </c>
      <c r="O260" s="49">
        <f>'[1]12월관람객현황'!AJ262</f>
        <v>0</v>
      </c>
      <c r="P260" s="50">
        <f>[1]외국인!B260</f>
        <v>38</v>
      </c>
    </row>
    <row r="261" spans="2:16" ht="17.25" hidden="1" thickBot="1" x14ac:dyDescent="0.35">
      <c r="B261" s="36">
        <v>29</v>
      </c>
      <c r="C261" s="37"/>
      <c r="D261" s="2">
        <f t="shared" si="30"/>
        <v>247</v>
      </c>
      <c r="E261" s="46">
        <f t="shared" si="31"/>
        <v>247</v>
      </c>
      <c r="F261" s="47">
        <f>'[1]12월관람객현황'!I263</f>
        <v>122</v>
      </c>
      <c r="G261" s="48">
        <f>'[1]12월관람객현황'!O263</f>
        <v>125</v>
      </c>
      <c r="H261" s="41">
        <f>SUM('[1]12월관람객현황'!U263,'[1]12월관람객현황'!AA263)</f>
        <v>0</v>
      </c>
      <c r="I261" s="46">
        <f t="shared" si="32"/>
        <v>0</v>
      </c>
      <c r="J261" s="49">
        <f>'[1]12월관람객현황'!AB263</f>
        <v>0</v>
      </c>
      <c r="K261" s="43">
        <f>'[1]12월관람객현황'!AC263</f>
        <v>0</v>
      </c>
      <c r="L261" s="43">
        <f>'[1]12월관람객현황'!AE263</f>
        <v>0</v>
      </c>
      <c r="M261" s="43">
        <f>'[1]12월관람객현황'!AG263</f>
        <v>0</v>
      </c>
      <c r="N261" s="50">
        <f>'[1]12월관람객현황'!AH263</f>
        <v>0</v>
      </c>
      <c r="O261" s="49">
        <f>'[1]12월관람객현황'!AJ263</f>
        <v>0</v>
      </c>
      <c r="P261" s="50">
        <f>[1]외국인!B261</f>
        <v>14</v>
      </c>
    </row>
    <row r="262" spans="2:16" ht="17.25" hidden="1" thickBot="1" x14ac:dyDescent="0.35">
      <c r="B262" s="36">
        <v>30</v>
      </c>
      <c r="C262" s="121"/>
      <c r="D262" s="2">
        <f t="shared" si="30"/>
        <v>412</v>
      </c>
      <c r="E262" s="46">
        <f t="shared" si="31"/>
        <v>412</v>
      </c>
      <c r="F262" s="47">
        <f>'[1]12월관람객현황'!I264</f>
        <v>302</v>
      </c>
      <c r="G262" s="58">
        <f>'[1]12월관람객현황'!O264</f>
        <v>110</v>
      </c>
      <c r="H262" s="59">
        <f>SUM('[1]12월관람객현황'!U264,'[1]12월관람객현황'!AA264)</f>
        <v>0</v>
      </c>
      <c r="I262" s="56">
        <f t="shared" si="32"/>
        <v>0</v>
      </c>
      <c r="J262" s="60">
        <f>'[1]12월관람객현황'!AB264</f>
        <v>0</v>
      </c>
      <c r="K262" s="43">
        <f>'[1]12월관람객현황'!AC264</f>
        <v>0</v>
      </c>
      <c r="L262" s="61">
        <f>'[1]12월관람객현황'!AE264</f>
        <v>0</v>
      </c>
      <c r="M262" s="43">
        <f>'[1]12월관람객현황'!AG264</f>
        <v>0</v>
      </c>
      <c r="N262" s="50">
        <f>'[1]12월관람객현황'!AH264</f>
        <v>0</v>
      </c>
      <c r="O262" s="49">
        <f>'[1]12월관람객현황'!AJ264</f>
        <v>0</v>
      </c>
      <c r="P262" s="50">
        <f>[1]외국인!B262</f>
        <v>6</v>
      </c>
    </row>
    <row r="263" spans="2:16" ht="17.25" hidden="1" thickBot="1" x14ac:dyDescent="0.35">
      <c r="B263" s="54">
        <v>31</v>
      </c>
      <c r="C263" s="55"/>
      <c r="D263" s="7">
        <f t="shared" si="30"/>
        <v>930</v>
      </c>
      <c r="E263" s="82">
        <f t="shared" si="31"/>
        <v>930</v>
      </c>
      <c r="F263" s="79">
        <f>'[1]12월관람객현황'!I265</f>
        <v>519</v>
      </c>
      <c r="G263" s="80">
        <f>'[1]12월관람객현황'!O265</f>
        <v>411</v>
      </c>
      <c r="H263" s="122">
        <f>SUM('[1]12월관람객현황'!U265,'[1]12월관람객현황'!AA265)</f>
        <v>0</v>
      </c>
      <c r="I263" s="82">
        <f t="shared" si="32"/>
        <v>0</v>
      </c>
      <c r="J263" s="123">
        <f>'[1]12월관람객현황'!AB265</f>
        <v>0</v>
      </c>
      <c r="K263" s="118">
        <f>'[1]12월관람객현황'!AC265</f>
        <v>0</v>
      </c>
      <c r="L263" s="84">
        <f>'[1]12월관람객현황'!AE265</f>
        <v>0</v>
      </c>
      <c r="M263" s="84">
        <f>'[1]12월관람객현황'!AG265</f>
        <v>0</v>
      </c>
      <c r="N263" s="85">
        <f>'[1]12월관람객현황'!AH265</f>
        <v>0</v>
      </c>
      <c r="O263" s="83">
        <f>'[1]12월관람객현황'!AJ265</f>
        <v>0</v>
      </c>
      <c r="P263" s="85">
        <f>[1]외국인!B263</f>
        <v>2</v>
      </c>
    </row>
    <row r="264" spans="2:16" ht="17.25" hidden="1" thickBot="1" x14ac:dyDescent="0.35">
      <c r="B264" s="63"/>
      <c r="D264" s="6"/>
      <c r="E264" s="64"/>
      <c r="F264" s="86"/>
      <c r="G264" s="119"/>
      <c r="I264" s="120"/>
      <c r="N264" s="88"/>
      <c r="P264" s="88"/>
    </row>
    <row r="265" spans="2:16" ht="17.25" thickBot="1" x14ac:dyDescent="0.35">
      <c r="B265" s="89" t="s">
        <v>23</v>
      </c>
      <c r="C265" s="70"/>
      <c r="D265" s="8">
        <f>SUM(D266:D295)</f>
        <v>19499</v>
      </c>
      <c r="E265" s="93">
        <f>SUM(E266:E295)</f>
        <v>16852</v>
      </c>
      <c r="F265" s="94">
        <f t="shared" ref="F265:P265" si="33">SUM(F266:F295)</f>
        <v>11640</v>
      </c>
      <c r="G265" s="94">
        <f t="shared" si="33"/>
        <v>5212</v>
      </c>
      <c r="H265" s="94">
        <f t="shared" si="33"/>
        <v>0</v>
      </c>
      <c r="I265" s="93">
        <f>SUM(I266:I295)</f>
        <v>2647</v>
      </c>
      <c r="J265" s="94">
        <f t="shared" si="33"/>
        <v>212</v>
      </c>
      <c r="K265" s="110">
        <f>SUM(K266:K296)</f>
        <v>2035</v>
      </c>
      <c r="L265" s="94">
        <f t="shared" si="33"/>
        <v>0</v>
      </c>
      <c r="M265" s="94">
        <f t="shared" si="33"/>
        <v>0</v>
      </c>
      <c r="N265" s="95">
        <f t="shared" si="33"/>
        <v>400</v>
      </c>
      <c r="O265" s="96">
        <f t="shared" si="33"/>
        <v>302</v>
      </c>
      <c r="P265" s="95">
        <f t="shared" si="33"/>
        <v>229</v>
      </c>
    </row>
    <row r="266" spans="2:16" hidden="1" x14ac:dyDescent="0.3">
      <c r="B266" s="36">
        <v>1</v>
      </c>
      <c r="C266" s="37"/>
      <c r="D266" s="9">
        <f t="shared" ref="D266:D295" si="34">SUM(E266,I266)</f>
        <v>1073</v>
      </c>
      <c r="E266" s="97">
        <f t="shared" ref="E266:E295" si="35">SUM(F266:H266)</f>
        <v>1073</v>
      </c>
      <c r="F266" s="98">
        <f>'[1]12월관람객현황'!I268</f>
        <v>675</v>
      </c>
      <c r="G266" s="99">
        <f>'[1]12월관람객현황'!O268</f>
        <v>398</v>
      </c>
      <c r="H266" s="100">
        <f>SUM('[1]12월관람객현황'!U268,'[1]12월관람객현황'!AA268)</f>
        <v>0</v>
      </c>
      <c r="I266" s="97">
        <f t="shared" ref="I266:I295" si="36">SUM(J266:N266)</f>
        <v>0</v>
      </c>
      <c r="J266" s="101">
        <f>'[1]12월관람객현황'!AB268</f>
        <v>0</v>
      </c>
      <c r="K266" s="43">
        <f>'[1]12월관람객현황'!AC268</f>
        <v>0</v>
      </c>
      <c r="L266" s="102">
        <f>'[1]12월관람객현황'!AE268</f>
        <v>0</v>
      </c>
      <c r="M266" s="102">
        <f>'[1]12월관람객현황'!AG268</f>
        <v>0</v>
      </c>
      <c r="N266" s="103">
        <f>'[1]12월관람객현황'!AH268</f>
        <v>0</v>
      </c>
      <c r="O266" s="101">
        <f>'[1]12월관람객현황'!AJ268</f>
        <v>0</v>
      </c>
      <c r="P266" s="103">
        <f>[1]외국인!B266</f>
        <v>4</v>
      </c>
    </row>
    <row r="267" spans="2:16" hidden="1" x14ac:dyDescent="0.3">
      <c r="B267" s="36">
        <v>2</v>
      </c>
      <c r="C267" s="37"/>
      <c r="D267" s="2">
        <f t="shared" si="34"/>
        <v>0</v>
      </c>
      <c r="E267" s="46">
        <f t="shared" si="35"/>
        <v>0</v>
      </c>
      <c r="F267" s="47">
        <f>'[1]12월관람객현황'!I269</f>
        <v>0</v>
      </c>
      <c r="G267" s="48">
        <f>'[1]12월관람객현황'!O269</f>
        <v>0</v>
      </c>
      <c r="H267" s="41">
        <f>SUM('[1]12월관람객현황'!U269,'[1]12월관람객현황'!AA269)</f>
        <v>0</v>
      </c>
      <c r="I267" s="46">
        <f t="shared" si="36"/>
        <v>0</v>
      </c>
      <c r="J267" s="49">
        <f>'[1]12월관람객현황'!AB269</f>
        <v>0</v>
      </c>
      <c r="K267" s="43">
        <f>'[1]12월관람객현황'!AC269</f>
        <v>0</v>
      </c>
      <c r="L267" s="43">
        <f>'[1]12월관람객현황'!AE269</f>
        <v>0</v>
      </c>
      <c r="M267" s="43">
        <f>'[1]12월관람객현황'!AG269</f>
        <v>0</v>
      </c>
      <c r="N267" s="50">
        <f>'[1]12월관람객현황'!AH269</f>
        <v>0</v>
      </c>
      <c r="O267" s="49">
        <f>'[1]12월관람객현황'!AJ269</f>
        <v>0</v>
      </c>
      <c r="P267" s="50">
        <f>[1]외국인!B267</f>
        <v>0</v>
      </c>
    </row>
    <row r="268" spans="2:16" hidden="1" x14ac:dyDescent="0.3">
      <c r="B268" s="36">
        <v>3</v>
      </c>
      <c r="C268" s="37"/>
      <c r="D268" s="2">
        <f t="shared" si="34"/>
        <v>317</v>
      </c>
      <c r="E268" s="46">
        <f t="shared" si="35"/>
        <v>288</v>
      </c>
      <c r="F268" s="47">
        <f>'[1]12월관람객현황'!I270</f>
        <v>182</v>
      </c>
      <c r="G268" s="48">
        <f>'[1]12월관람객현황'!O270</f>
        <v>106</v>
      </c>
      <c r="H268" s="41">
        <f>SUM('[1]12월관람객현황'!U270,'[1]12월관람객현황'!AA270)</f>
        <v>0</v>
      </c>
      <c r="I268" s="46">
        <f t="shared" si="36"/>
        <v>29</v>
      </c>
      <c r="J268" s="49">
        <f>'[1]12월관람객현황'!AB270</f>
        <v>29</v>
      </c>
      <c r="K268" s="43">
        <f>'[1]12월관람객현황'!AC270</f>
        <v>0</v>
      </c>
      <c r="L268" s="43">
        <f>'[1]12월관람객현황'!AE270</f>
        <v>0</v>
      </c>
      <c r="M268" s="43">
        <f>'[1]12월관람객현황'!AG270</f>
        <v>0</v>
      </c>
      <c r="N268" s="50">
        <f>'[1]12월관람객현황'!AH270</f>
        <v>0</v>
      </c>
      <c r="O268" s="49">
        <f>'[1]12월관람객현황'!AJ270</f>
        <v>0</v>
      </c>
      <c r="P268" s="50">
        <f>[1]외국인!B268</f>
        <v>5</v>
      </c>
    </row>
    <row r="269" spans="2:16" hidden="1" x14ac:dyDescent="0.3">
      <c r="B269" s="36">
        <v>4</v>
      </c>
      <c r="C269" s="37"/>
      <c r="D269" s="2">
        <f t="shared" si="34"/>
        <v>267</v>
      </c>
      <c r="E269" s="46">
        <f t="shared" si="35"/>
        <v>267</v>
      </c>
      <c r="F269" s="47">
        <f>'[1]12월관람객현황'!I271</f>
        <v>128</v>
      </c>
      <c r="G269" s="48">
        <f>'[1]12월관람객현황'!O271</f>
        <v>139</v>
      </c>
      <c r="H269" s="41">
        <f>SUM('[1]12월관람객현황'!U271,'[1]12월관람객현황'!AA271)</f>
        <v>0</v>
      </c>
      <c r="I269" s="46">
        <f t="shared" si="36"/>
        <v>0</v>
      </c>
      <c r="J269" s="49">
        <f>'[1]12월관람객현황'!AB271</f>
        <v>0</v>
      </c>
      <c r="K269" s="43">
        <f>'[1]12월관람객현황'!AC271</f>
        <v>0</v>
      </c>
      <c r="L269" s="43">
        <f>'[1]12월관람객현황'!AE271</f>
        <v>0</v>
      </c>
      <c r="M269" s="43">
        <f>'[1]12월관람객현황'!AG271</f>
        <v>0</v>
      </c>
      <c r="N269" s="50">
        <f>'[1]12월관람객현황'!AH271</f>
        <v>0</v>
      </c>
      <c r="O269" s="49">
        <f>'[1]12월관람객현황'!AJ271</f>
        <v>0</v>
      </c>
      <c r="P269" s="50">
        <f>[1]외국인!B269</f>
        <v>0</v>
      </c>
    </row>
    <row r="270" spans="2:16" hidden="1" x14ac:dyDescent="0.3">
      <c r="B270" s="36">
        <v>5</v>
      </c>
      <c r="C270" s="37"/>
      <c r="D270" s="2">
        <f t="shared" si="34"/>
        <v>354</v>
      </c>
      <c r="E270" s="46">
        <f t="shared" si="35"/>
        <v>354</v>
      </c>
      <c r="F270" s="47">
        <f>'[1]12월관람객현황'!I272</f>
        <v>137</v>
      </c>
      <c r="G270" s="48">
        <f>'[1]12월관람객현황'!O272</f>
        <v>217</v>
      </c>
      <c r="H270" s="41">
        <f>SUM('[1]12월관람객현황'!U272,'[1]12월관람객현황'!AA272)</f>
        <v>0</v>
      </c>
      <c r="I270" s="46">
        <f t="shared" si="36"/>
        <v>0</v>
      </c>
      <c r="J270" s="49">
        <f>'[1]12월관람객현황'!AB272</f>
        <v>0</v>
      </c>
      <c r="K270" s="43">
        <f>'[1]12월관람객현황'!AC272</f>
        <v>0</v>
      </c>
      <c r="L270" s="43">
        <f>'[1]12월관람객현황'!AE272</f>
        <v>0</v>
      </c>
      <c r="M270" s="43">
        <f>'[1]12월관람객현황'!AG272</f>
        <v>0</v>
      </c>
      <c r="N270" s="50">
        <f>'[1]12월관람객현황'!AH272</f>
        <v>0</v>
      </c>
      <c r="O270" s="49">
        <f>'[1]12월관람객현황'!AJ272</f>
        <v>0</v>
      </c>
      <c r="P270" s="50">
        <f>[1]외국인!B270</f>
        <v>3</v>
      </c>
    </row>
    <row r="271" spans="2:16" hidden="1" x14ac:dyDescent="0.3">
      <c r="B271" s="36">
        <v>6</v>
      </c>
      <c r="C271" s="37"/>
      <c r="D271" s="2">
        <f t="shared" si="34"/>
        <v>358</v>
      </c>
      <c r="E271" s="46">
        <f t="shared" si="35"/>
        <v>323</v>
      </c>
      <c r="F271" s="47">
        <f>'[1]12월관람객현황'!I273</f>
        <v>141</v>
      </c>
      <c r="G271" s="48">
        <f>'[1]12월관람객현황'!O273</f>
        <v>182</v>
      </c>
      <c r="H271" s="41">
        <f>SUM('[1]12월관람객현황'!U273,'[1]12월관람객현황'!AA273)</f>
        <v>0</v>
      </c>
      <c r="I271" s="46">
        <f t="shared" si="36"/>
        <v>35</v>
      </c>
      <c r="J271" s="49">
        <f>'[1]12월관람객현황'!AB273</f>
        <v>35</v>
      </c>
      <c r="K271" s="43">
        <f>'[1]12월관람객현황'!AC273</f>
        <v>0</v>
      </c>
      <c r="L271" s="43">
        <f>'[1]12월관람객현황'!AE273</f>
        <v>0</v>
      </c>
      <c r="M271" s="43">
        <f>'[1]12월관람객현황'!AG273</f>
        <v>0</v>
      </c>
      <c r="N271" s="50">
        <f>'[1]12월관람객현황'!AH273</f>
        <v>0</v>
      </c>
      <c r="O271" s="49">
        <f>'[1]12월관람객현황'!AJ273</f>
        <v>0</v>
      </c>
      <c r="P271" s="50">
        <f>[1]외국인!B271</f>
        <v>16</v>
      </c>
    </row>
    <row r="272" spans="2:16" hidden="1" x14ac:dyDescent="0.3">
      <c r="B272" s="36">
        <v>7</v>
      </c>
      <c r="C272" s="37"/>
      <c r="D272" s="2">
        <f t="shared" si="34"/>
        <v>1166</v>
      </c>
      <c r="E272" s="46">
        <f t="shared" si="35"/>
        <v>1114</v>
      </c>
      <c r="F272" s="47">
        <f>'[1]12월관람객현황'!I274</f>
        <v>686</v>
      </c>
      <c r="G272" s="48">
        <f>'[1]12월관람객현황'!O274</f>
        <v>428</v>
      </c>
      <c r="H272" s="41">
        <f>SUM('[1]12월관람객현황'!U274,'[1]12월관람객현황'!AA274)</f>
        <v>0</v>
      </c>
      <c r="I272" s="46">
        <f t="shared" si="36"/>
        <v>52</v>
      </c>
      <c r="J272" s="49">
        <f>'[1]12월관람객현황'!AB274</f>
        <v>52</v>
      </c>
      <c r="K272" s="43">
        <f>'[1]12월관람객현황'!AC274</f>
        <v>0</v>
      </c>
      <c r="L272" s="43">
        <f>'[1]12월관람객현황'!AE274</f>
        <v>0</v>
      </c>
      <c r="M272" s="43">
        <f>'[1]12월관람객현황'!AG274</f>
        <v>0</v>
      </c>
      <c r="N272" s="50">
        <f>'[1]12월관람객현황'!AH274</f>
        <v>0</v>
      </c>
      <c r="O272" s="49">
        <f>'[1]12월관람객현황'!AJ274</f>
        <v>0</v>
      </c>
      <c r="P272" s="50">
        <f>[1]외국인!B272</f>
        <v>65</v>
      </c>
    </row>
    <row r="273" spans="2:16" hidden="1" x14ac:dyDescent="0.3">
      <c r="B273" s="36">
        <v>8</v>
      </c>
      <c r="C273" s="37"/>
      <c r="D273" s="2">
        <f t="shared" si="34"/>
        <v>1448</v>
      </c>
      <c r="E273" s="46">
        <f t="shared" si="35"/>
        <v>1205</v>
      </c>
      <c r="F273" s="47">
        <f>'[1]12월관람객현황'!I275</f>
        <v>767</v>
      </c>
      <c r="G273" s="48">
        <f>'[1]12월관람객현황'!O275</f>
        <v>438</v>
      </c>
      <c r="H273" s="41">
        <f>SUM('[1]12월관람객현황'!U275,'[1]12월관람객현황'!AA275)</f>
        <v>0</v>
      </c>
      <c r="I273" s="46">
        <f t="shared" si="36"/>
        <v>243</v>
      </c>
      <c r="J273" s="49">
        <f>'[1]12월관람객현황'!AB275</f>
        <v>0</v>
      </c>
      <c r="K273" s="43">
        <f>'[1]12월관람객현황'!AC275</f>
        <v>243</v>
      </c>
      <c r="L273" s="43">
        <f>'[1]12월관람객현황'!AE275</f>
        <v>0</v>
      </c>
      <c r="M273" s="43">
        <f>'[1]12월관람객현황'!AG275</f>
        <v>0</v>
      </c>
      <c r="N273" s="50">
        <f>'[1]12월관람객현황'!AH275</f>
        <v>0</v>
      </c>
      <c r="O273" s="49">
        <f>'[1]12월관람객현황'!AJ275</f>
        <v>0</v>
      </c>
      <c r="P273" s="50">
        <f>[1]외국인!B273</f>
        <v>1</v>
      </c>
    </row>
    <row r="274" spans="2:16" hidden="1" x14ac:dyDescent="0.3">
      <c r="B274" s="36">
        <v>9</v>
      </c>
      <c r="C274" s="37"/>
      <c r="D274" s="2">
        <f t="shared" si="34"/>
        <v>0</v>
      </c>
      <c r="E274" s="46">
        <f t="shared" si="35"/>
        <v>0</v>
      </c>
      <c r="F274" s="47">
        <f>'[1]12월관람객현황'!I276</f>
        <v>0</v>
      </c>
      <c r="G274" s="48">
        <f>'[1]12월관람객현황'!O276</f>
        <v>0</v>
      </c>
      <c r="H274" s="41">
        <f>SUM('[1]12월관람객현황'!U276,'[1]12월관람객현황'!AA276)</f>
        <v>0</v>
      </c>
      <c r="I274" s="46">
        <f t="shared" si="36"/>
        <v>0</v>
      </c>
      <c r="J274" s="49">
        <f>'[1]12월관람객현황'!AB276</f>
        <v>0</v>
      </c>
      <c r="K274" s="43">
        <f>'[1]12월관람객현황'!AC276</f>
        <v>0</v>
      </c>
      <c r="L274" s="43">
        <f>'[1]12월관람객현황'!AE276</f>
        <v>0</v>
      </c>
      <c r="M274" s="43">
        <f>'[1]12월관람객현황'!AG276</f>
        <v>0</v>
      </c>
      <c r="N274" s="50">
        <f>'[1]12월관람객현황'!AH276</f>
        <v>0</v>
      </c>
      <c r="O274" s="49">
        <f>'[1]12월관람객현황'!AJ276</f>
        <v>0</v>
      </c>
      <c r="P274" s="50">
        <f>[1]외국인!B274</f>
        <v>0</v>
      </c>
    </row>
    <row r="275" spans="2:16" hidden="1" x14ac:dyDescent="0.3">
      <c r="B275" s="36">
        <v>10</v>
      </c>
      <c r="C275" s="37"/>
      <c r="D275" s="2">
        <f t="shared" si="34"/>
        <v>341</v>
      </c>
      <c r="E275" s="46">
        <f t="shared" si="35"/>
        <v>320</v>
      </c>
      <c r="F275" s="47">
        <f>'[1]12월관람객현황'!I277</f>
        <v>152</v>
      </c>
      <c r="G275" s="48">
        <f>'[1]12월관람객현황'!O277</f>
        <v>168</v>
      </c>
      <c r="H275" s="41">
        <f>SUM('[1]12월관람객현황'!U277,'[1]12월관람객현황'!AA277)</f>
        <v>0</v>
      </c>
      <c r="I275" s="46">
        <f t="shared" si="36"/>
        <v>21</v>
      </c>
      <c r="J275" s="49">
        <f>'[1]12월관람객현황'!AB277</f>
        <v>21</v>
      </c>
      <c r="K275" s="43">
        <f>'[1]12월관람객현황'!AC277</f>
        <v>0</v>
      </c>
      <c r="L275" s="43">
        <f>'[1]12월관람객현황'!AE277</f>
        <v>0</v>
      </c>
      <c r="M275" s="43">
        <f>'[1]12월관람객현황'!AG277</f>
        <v>0</v>
      </c>
      <c r="N275" s="50">
        <f>'[1]12월관람객현황'!AH277</f>
        <v>0</v>
      </c>
      <c r="O275" s="49">
        <f>'[1]12월관람객현황'!AJ277</f>
        <v>0</v>
      </c>
      <c r="P275" s="50">
        <f>[1]외국인!B275</f>
        <v>5</v>
      </c>
    </row>
    <row r="276" spans="2:16" hidden="1" x14ac:dyDescent="0.3">
      <c r="B276" s="36">
        <v>11</v>
      </c>
      <c r="C276" s="37"/>
      <c r="D276" s="2">
        <f t="shared" si="34"/>
        <v>268</v>
      </c>
      <c r="E276" s="46">
        <f t="shared" si="35"/>
        <v>268</v>
      </c>
      <c r="F276" s="47">
        <f>'[1]12월관람객현황'!I278</f>
        <v>128</v>
      </c>
      <c r="G276" s="48">
        <f>'[1]12월관람객현황'!O278</f>
        <v>140</v>
      </c>
      <c r="H276" s="41">
        <f>SUM('[1]12월관람객현황'!U278,'[1]12월관람객현황'!AA278)</f>
        <v>0</v>
      </c>
      <c r="I276" s="46">
        <f t="shared" si="36"/>
        <v>0</v>
      </c>
      <c r="J276" s="49">
        <f>'[1]12월관람객현황'!AB278</f>
        <v>0</v>
      </c>
      <c r="K276" s="43">
        <f>'[1]12월관람객현황'!AC278</f>
        <v>0</v>
      </c>
      <c r="L276" s="43">
        <f>'[1]12월관람객현황'!AE278</f>
        <v>0</v>
      </c>
      <c r="M276" s="43">
        <f>'[1]12월관람객현황'!AG278</f>
        <v>0</v>
      </c>
      <c r="N276" s="50">
        <f>'[1]12월관람객현황'!AH278</f>
        <v>0</v>
      </c>
      <c r="O276" s="49">
        <f>'[1]12월관람객현황'!AJ278</f>
        <v>0</v>
      </c>
      <c r="P276" s="50">
        <f>[1]외국인!B276</f>
        <v>9</v>
      </c>
    </row>
    <row r="277" spans="2:16" hidden="1" x14ac:dyDescent="0.3">
      <c r="B277" s="36">
        <v>12</v>
      </c>
      <c r="C277" s="37"/>
      <c r="D277" s="2">
        <f t="shared" si="34"/>
        <v>330</v>
      </c>
      <c r="E277" s="46">
        <f t="shared" si="35"/>
        <v>330</v>
      </c>
      <c r="F277" s="47">
        <f>'[1]12월관람객현황'!I279</f>
        <v>188</v>
      </c>
      <c r="G277" s="48">
        <f>'[1]12월관람객현황'!O279</f>
        <v>142</v>
      </c>
      <c r="H277" s="41">
        <f>SUM('[1]12월관람객현황'!U279,'[1]12월관람객현황'!AA279)</f>
        <v>0</v>
      </c>
      <c r="I277" s="46">
        <f t="shared" si="36"/>
        <v>0</v>
      </c>
      <c r="J277" s="49">
        <f>'[1]12월관람객현황'!AB279</f>
        <v>0</v>
      </c>
      <c r="K277" s="43">
        <f>'[1]12월관람객현황'!AC279</f>
        <v>0</v>
      </c>
      <c r="L277" s="43">
        <f>'[1]12월관람객현황'!AE279</f>
        <v>0</v>
      </c>
      <c r="M277" s="43">
        <f>'[1]12월관람객현황'!AG279</f>
        <v>0</v>
      </c>
      <c r="N277" s="50">
        <f>'[1]12월관람객현황'!AH279</f>
        <v>0</v>
      </c>
      <c r="O277" s="49">
        <f>'[1]12월관람객현황'!AJ279</f>
        <v>0</v>
      </c>
      <c r="P277" s="50">
        <f>[1]외국인!B277</f>
        <v>0</v>
      </c>
    </row>
    <row r="278" spans="2:16" hidden="1" x14ac:dyDescent="0.3">
      <c r="B278" s="36">
        <v>13</v>
      </c>
      <c r="C278" s="37"/>
      <c r="D278" s="2">
        <f t="shared" si="34"/>
        <v>640</v>
      </c>
      <c r="E278" s="46">
        <f t="shared" si="35"/>
        <v>595</v>
      </c>
      <c r="F278" s="47">
        <f>'[1]12월관람객현황'!I280</f>
        <v>295</v>
      </c>
      <c r="G278" s="48">
        <f>'[1]12월관람객현황'!O280</f>
        <v>300</v>
      </c>
      <c r="H278" s="41">
        <f>SUM('[1]12월관람객현황'!U280,'[1]12월관람객현황'!AA280)</f>
        <v>0</v>
      </c>
      <c r="I278" s="46">
        <f t="shared" si="36"/>
        <v>45</v>
      </c>
      <c r="J278" s="49">
        <f>'[1]12월관람객현황'!AB280</f>
        <v>45</v>
      </c>
      <c r="K278" s="43">
        <f>'[1]12월관람객현황'!AC280</f>
        <v>0</v>
      </c>
      <c r="L278" s="43">
        <f>'[1]12월관람객현황'!AE280</f>
        <v>0</v>
      </c>
      <c r="M278" s="43">
        <f>'[1]12월관람객현황'!AG280</f>
        <v>0</v>
      </c>
      <c r="N278" s="50">
        <f>'[1]12월관람객현황'!AH280</f>
        <v>0</v>
      </c>
      <c r="O278" s="49">
        <f>'[1]12월관람객현황'!AJ280</f>
        <v>0</v>
      </c>
      <c r="P278" s="50">
        <f>[1]외국인!B278</f>
        <v>1</v>
      </c>
    </row>
    <row r="279" spans="2:16" hidden="1" x14ac:dyDescent="0.3">
      <c r="B279" s="36">
        <v>14</v>
      </c>
      <c r="C279" s="37"/>
      <c r="D279" s="2">
        <f t="shared" si="34"/>
        <v>3180</v>
      </c>
      <c r="E279" s="46">
        <f t="shared" si="35"/>
        <v>1690</v>
      </c>
      <c r="F279" s="47">
        <f>'[1]12월관람객현황'!I281</f>
        <v>1124</v>
      </c>
      <c r="G279" s="48">
        <f>'[1]12월관람객현황'!O281</f>
        <v>566</v>
      </c>
      <c r="H279" s="41">
        <f>SUM('[1]12월관람객현황'!U281,'[1]12월관람객현황'!AA281)</f>
        <v>0</v>
      </c>
      <c r="I279" s="46">
        <f t="shared" si="36"/>
        <v>1490</v>
      </c>
      <c r="J279" s="49">
        <f>'[1]12월관람객현황'!AB281</f>
        <v>0</v>
      </c>
      <c r="K279" s="43">
        <f>'[1]12월관람객현황'!AC281</f>
        <v>1490</v>
      </c>
      <c r="L279" s="43">
        <f>'[1]12월관람객현황'!AE281</f>
        <v>0</v>
      </c>
      <c r="M279" s="43">
        <f>'[1]12월관람객현황'!AG281</f>
        <v>0</v>
      </c>
      <c r="N279" s="50">
        <f>'[1]12월관람객현황'!AH281</f>
        <v>0</v>
      </c>
      <c r="O279" s="49">
        <f>'[1]12월관람객현황'!AJ281</f>
        <v>0</v>
      </c>
      <c r="P279" s="50">
        <f>[1]외국인!B279</f>
        <v>7</v>
      </c>
    </row>
    <row r="280" spans="2:16" hidden="1" x14ac:dyDescent="0.3">
      <c r="B280" s="36">
        <v>15</v>
      </c>
      <c r="C280" s="37"/>
      <c r="D280" s="2">
        <f t="shared" si="34"/>
        <v>1418</v>
      </c>
      <c r="E280" s="46">
        <f t="shared" si="35"/>
        <v>1418</v>
      </c>
      <c r="F280" s="47">
        <f>'[1]12월관람객현황'!I282</f>
        <v>1037</v>
      </c>
      <c r="G280" s="48">
        <f>'[1]12월관람객현황'!O282</f>
        <v>381</v>
      </c>
      <c r="H280" s="41">
        <f>SUM('[1]12월관람객현황'!U282,'[1]12월관람객현황'!AA282)</f>
        <v>0</v>
      </c>
      <c r="I280" s="46">
        <f t="shared" si="36"/>
        <v>0</v>
      </c>
      <c r="J280" s="49">
        <f>'[1]12월관람객현황'!AB282</f>
        <v>0</v>
      </c>
      <c r="K280" s="43">
        <f>'[1]12월관람객현황'!AC282</f>
        <v>0</v>
      </c>
      <c r="L280" s="43">
        <f>'[1]12월관람객현황'!AE282</f>
        <v>0</v>
      </c>
      <c r="M280" s="43">
        <f>'[1]12월관람객현황'!AG282</f>
        <v>0</v>
      </c>
      <c r="N280" s="50">
        <f>'[1]12월관람객현황'!AH282</f>
        <v>0</v>
      </c>
      <c r="O280" s="49">
        <f>'[1]12월관람객현황'!AJ282</f>
        <v>0</v>
      </c>
      <c r="P280" s="50">
        <f>[1]외국인!B280</f>
        <v>50</v>
      </c>
    </row>
    <row r="281" spans="2:16" hidden="1" x14ac:dyDescent="0.3">
      <c r="B281" s="36">
        <v>16</v>
      </c>
      <c r="C281" s="37"/>
      <c r="D281" s="2">
        <f t="shared" si="34"/>
        <v>1479</v>
      </c>
      <c r="E281" s="46">
        <f t="shared" si="35"/>
        <v>1479</v>
      </c>
      <c r="F281" s="47">
        <f>'[1]12월관람객현황'!I283</f>
        <v>1080</v>
      </c>
      <c r="G281" s="48">
        <f>'[1]12월관람객현황'!O283</f>
        <v>399</v>
      </c>
      <c r="H281" s="41">
        <f>SUM('[1]12월관람객현황'!U283,'[1]12월관람객현황'!AA283)</f>
        <v>0</v>
      </c>
      <c r="I281" s="46">
        <f t="shared" si="36"/>
        <v>0</v>
      </c>
      <c r="J281" s="49">
        <f>'[1]12월관람객현황'!AB283</f>
        <v>0</v>
      </c>
      <c r="K281" s="43">
        <f>'[1]12월관람객현황'!AC283</f>
        <v>0</v>
      </c>
      <c r="L281" s="43">
        <f>'[1]12월관람객현황'!AE283</f>
        <v>0</v>
      </c>
      <c r="M281" s="43">
        <f>'[1]12월관람객현황'!AG283</f>
        <v>0</v>
      </c>
      <c r="N281" s="50">
        <f>'[1]12월관람객현황'!AH283</f>
        <v>0</v>
      </c>
      <c r="O281" s="49">
        <f>'[1]12월관람객현황'!AJ283</f>
        <v>0</v>
      </c>
      <c r="P281" s="50">
        <f>[1]외국인!B281</f>
        <v>25</v>
      </c>
    </row>
    <row r="282" spans="2:16" hidden="1" x14ac:dyDescent="0.3">
      <c r="B282" s="36">
        <v>17</v>
      </c>
      <c r="C282" s="51"/>
      <c r="D282" s="2">
        <f t="shared" si="34"/>
        <v>0</v>
      </c>
      <c r="E282" s="46">
        <f t="shared" si="35"/>
        <v>0</v>
      </c>
      <c r="F282" s="47">
        <f>'[1]12월관람객현황'!I284</f>
        <v>0</v>
      </c>
      <c r="G282" s="48">
        <f>'[1]12월관람객현황'!O284</f>
        <v>0</v>
      </c>
      <c r="H282" s="41">
        <f>SUM('[1]12월관람객현황'!U284,'[1]12월관람객현황'!AA284)</f>
        <v>0</v>
      </c>
      <c r="I282" s="46">
        <f t="shared" si="36"/>
        <v>0</v>
      </c>
      <c r="J282" s="49">
        <f>'[1]12월관람객현황'!AB284</f>
        <v>0</v>
      </c>
      <c r="K282" s="43">
        <f>'[1]12월관람객현황'!AC284</f>
        <v>0</v>
      </c>
      <c r="L282" s="43">
        <f>'[1]12월관람객현황'!AE284</f>
        <v>0</v>
      </c>
      <c r="M282" s="43">
        <f>'[1]12월관람객현황'!AG284</f>
        <v>0</v>
      </c>
      <c r="N282" s="50">
        <f>'[1]12월관람객현황'!AH284</f>
        <v>0</v>
      </c>
      <c r="O282" s="49">
        <f>'[1]12월관람객현황'!AJ284</f>
        <v>0</v>
      </c>
      <c r="P282" s="50">
        <f>[1]외국인!B282</f>
        <v>0</v>
      </c>
    </row>
    <row r="283" spans="2:16" hidden="1" x14ac:dyDescent="0.3">
      <c r="B283" s="36">
        <v>18</v>
      </c>
      <c r="C283" s="37"/>
      <c r="D283" s="2">
        <f t="shared" si="34"/>
        <v>1591</v>
      </c>
      <c r="E283" s="46">
        <f t="shared" si="35"/>
        <v>1591</v>
      </c>
      <c r="F283" s="47">
        <f>'[1]12월관람객현황'!I285</f>
        <v>1142</v>
      </c>
      <c r="G283" s="48">
        <f>'[1]12월관람객현황'!O285</f>
        <v>449</v>
      </c>
      <c r="H283" s="41">
        <f>SUM('[1]12월관람객현황'!U285,'[1]12월관람객현황'!AA285)</f>
        <v>0</v>
      </c>
      <c r="I283" s="46">
        <f t="shared" si="36"/>
        <v>0</v>
      </c>
      <c r="J283" s="49">
        <f>'[1]12월관람객현황'!AB285</f>
        <v>0</v>
      </c>
      <c r="K283" s="43">
        <f>'[1]12월관람객현황'!AC285</f>
        <v>0</v>
      </c>
      <c r="L283" s="43">
        <f>'[1]12월관람객현황'!AE285</f>
        <v>0</v>
      </c>
      <c r="M283" s="43">
        <f>'[1]12월관람객현황'!AG285</f>
        <v>0</v>
      </c>
      <c r="N283" s="50">
        <f>'[1]12월관람객현황'!AH285</f>
        <v>0</v>
      </c>
      <c r="O283" s="49">
        <f>'[1]12월관람객현황'!AJ285</f>
        <v>0</v>
      </c>
      <c r="P283" s="50">
        <f>[1]외국인!B283</f>
        <v>9</v>
      </c>
    </row>
    <row r="284" spans="2:16" hidden="1" x14ac:dyDescent="0.3">
      <c r="B284" s="36">
        <v>19</v>
      </c>
      <c r="C284" s="37"/>
      <c r="D284" s="2">
        <f t="shared" si="34"/>
        <v>0</v>
      </c>
      <c r="E284" s="46">
        <f t="shared" si="35"/>
        <v>0</v>
      </c>
      <c r="F284" s="47">
        <f>'[1]12월관람객현황'!I286</f>
        <v>0</v>
      </c>
      <c r="G284" s="48">
        <f>'[1]12월관람객현황'!O286</f>
        <v>0</v>
      </c>
      <c r="H284" s="41">
        <f>SUM('[1]12월관람객현황'!U286,'[1]12월관람객현황'!AA286)</f>
        <v>0</v>
      </c>
      <c r="I284" s="46">
        <f t="shared" si="36"/>
        <v>0</v>
      </c>
      <c r="J284" s="49">
        <f>'[1]12월관람객현황'!AB286</f>
        <v>0</v>
      </c>
      <c r="K284" s="43">
        <f>'[1]12월관람객현황'!AC286</f>
        <v>0</v>
      </c>
      <c r="L284" s="43">
        <f>'[1]12월관람객현황'!AE286</f>
        <v>0</v>
      </c>
      <c r="M284" s="43">
        <f>'[1]12월관람객현황'!AG286</f>
        <v>0</v>
      </c>
      <c r="N284" s="50">
        <f>'[1]12월관람객현황'!AH286</f>
        <v>0</v>
      </c>
      <c r="O284" s="49">
        <f>'[1]12월관람객현황'!AJ286</f>
        <v>0</v>
      </c>
      <c r="P284" s="50">
        <f>[1]외국인!B284</f>
        <v>0</v>
      </c>
    </row>
    <row r="285" spans="2:16" hidden="1" x14ac:dyDescent="0.3">
      <c r="B285" s="36">
        <v>20</v>
      </c>
      <c r="C285" s="37"/>
      <c r="D285" s="2">
        <f t="shared" si="34"/>
        <v>377</v>
      </c>
      <c r="E285" s="46">
        <f t="shared" si="35"/>
        <v>377</v>
      </c>
      <c r="F285" s="47">
        <f>'[1]12월관람객현황'!I287</f>
        <v>170</v>
      </c>
      <c r="G285" s="48">
        <f>'[1]12월관람객현황'!O287</f>
        <v>207</v>
      </c>
      <c r="H285" s="41">
        <f>SUM('[1]12월관람객현황'!U287,'[1]12월관람객현황'!AA287)</f>
        <v>0</v>
      </c>
      <c r="I285" s="46">
        <f t="shared" si="36"/>
        <v>0</v>
      </c>
      <c r="J285" s="49">
        <f>'[1]12월관람객현황'!AB287</f>
        <v>0</v>
      </c>
      <c r="K285" s="43">
        <f>'[1]12월관람객현황'!AC287</f>
        <v>0</v>
      </c>
      <c r="L285" s="43">
        <f>'[1]12월관람객현황'!AE287</f>
        <v>0</v>
      </c>
      <c r="M285" s="43">
        <f>'[1]12월관람객현황'!AG287</f>
        <v>0</v>
      </c>
      <c r="N285" s="50">
        <f>'[1]12월관람객현황'!AH287</f>
        <v>0</v>
      </c>
      <c r="O285" s="49">
        <f>'[1]12월관람객현황'!AJ287</f>
        <v>0</v>
      </c>
      <c r="P285" s="50">
        <f>[1]외국인!B285</f>
        <v>1</v>
      </c>
    </row>
    <row r="286" spans="2:16" hidden="1" x14ac:dyDescent="0.3">
      <c r="B286" s="36">
        <v>21</v>
      </c>
      <c r="C286" s="37"/>
      <c r="D286" s="2">
        <f t="shared" si="34"/>
        <v>343</v>
      </c>
      <c r="E286" s="46">
        <f t="shared" si="35"/>
        <v>329</v>
      </c>
      <c r="F286" s="47">
        <f>'[1]12월관람객현황'!I288</f>
        <v>161</v>
      </c>
      <c r="G286" s="48">
        <f>'[1]12월관람객현황'!O288</f>
        <v>168</v>
      </c>
      <c r="H286" s="41">
        <f>SUM('[1]12월관람객현황'!U288,'[1]12월관람객현황'!AA288)</f>
        <v>0</v>
      </c>
      <c r="I286" s="46">
        <f t="shared" si="36"/>
        <v>14</v>
      </c>
      <c r="J286" s="49">
        <f>'[1]12월관람객현황'!AB288</f>
        <v>14</v>
      </c>
      <c r="K286" s="43">
        <f>'[1]12월관람객현황'!AC288</f>
        <v>0</v>
      </c>
      <c r="L286" s="43">
        <f>'[1]12월관람객현황'!AE288</f>
        <v>0</v>
      </c>
      <c r="M286" s="43">
        <f>'[1]12월관람객현황'!AG288</f>
        <v>0</v>
      </c>
      <c r="N286" s="50">
        <f>'[1]12월관람객현황'!AH288</f>
        <v>0</v>
      </c>
      <c r="O286" s="49">
        <f>'[1]12월관람객현황'!AJ288</f>
        <v>0</v>
      </c>
      <c r="P286" s="50">
        <f>[1]외국인!B286</f>
        <v>1</v>
      </c>
    </row>
    <row r="287" spans="2:16" hidden="1" x14ac:dyDescent="0.3">
      <c r="B287" s="36">
        <v>22</v>
      </c>
      <c r="C287" s="37"/>
      <c r="D287" s="2">
        <f t="shared" si="34"/>
        <v>1093</v>
      </c>
      <c r="E287" s="46">
        <f t="shared" si="35"/>
        <v>1093</v>
      </c>
      <c r="F287" s="47">
        <f>'[1]12월관람객현황'!I289</f>
        <v>709</v>
      </c>
      <c r="G287" s="48">
        <f>'[1]12월관람객현황'!O289</f>
        <v>384</v>
      </c>
      <c r="H287" s="41">
        <f>SUM('[1]12월관람객현황'!U289,'[1]12월관람객현황'!AA289)</f>
        <v>0</v>
      </c>
      <c r="I287" s="46">
        <f t="shared" si="36"/>
        <v>0</v>
      </c>
      <c r="J287" s="49">
        <f>'[1]12월관람객현황'!AB289</f>
        <v>0</v>
      </c>
      <c r="K287" s="43">
        <f>'[1]12월관람객현황'!AC289</f>
        <v>0</v>
      </c>
      <c r="L287" s="43">
        <f>'[1]12월관람객현황'!AE289</f>
        <v>0</v>
      </c>
      <c r="M287" s="43">
        <f>'[1]12월관람객현황'!AG289</f>
        <v>0</v>
      </c>
      <c r="N287" s="50">
        <f>'[1]12월관람객현황'!AH289</f>
        <v>0</v>
      </c>
      <c r="O287" s="49">
        <f>'[1]12월관람객현황'!AJ289</f>
        <v>0</v>
      </c>
      <c r="P287" s="50">
        <f>[1]외국인!B287</f>
        <v>5</v>
      </c>
    </row>
    <row r="288" spans="2:16" hidden="1" x14ac:dyDescent="0.3">
      <c r="B288" s="36">
        <v>23</v>
      </c>
      <c r="C288" s="37"/>
      <c r="D288" s="2">
        <f t="shared" si="34"/>
        <v>0</v>
      </c>
      <c r="E288" s="46">
        <f t="shared" si="35"/>
        <v>0</v>
      </c>
      <c r="F288" s="47">
        <f>'[1]12월관람객현황'!I290</f>
        <v>0</v>
      </c>
      <c r="G288" s="48">
        <f>'[1]12월관람객현황'!O290</f>
        <v>0</v>
      </c>
      <c r="H288" s="41">
        <f>SUM('[1]12월관람객현황'!U290,'[1]12월관람객현황'!AA290)</f>
        <v>0</v>
      </c>
      <c r="I288" s="46">
        <f t="shared" si="36"/>
        <v>0</v>
      </c>
      <c r="J288" s="49">
        <f>'[1]12월관람객현황'!AB290</f>
        <v>0</v>
      </c>
      <c r="K288" s="43">
        <f>'[1]12월관람객현황'!AC290</f>
        <v>0</v>
      </c>
      <c r="L288" s="43">
        <f>'[1]12월관람객현황'!AE290</f>
        <v>0</v>
      </c>
      <c r="M288" s="43">
        <f>'[1]12월관람객현황'!AG290</f>
        <v>0</v>
      </c>
      <c r="N288" s="50">
        <f>'[1]12월관람객현황'!AH290</f>
        <v>0</v>
      </c>
      <c r="O288" s="49">
        <f>'[1]12월관람객현황'!AJ290</f>
        <v>0</v>
      </c>
      <c r="P288" s="50">
        <f>[1]외국인!B288</f>
        <v>0</v>
      </c>
    </row>
    <row r="289" spans="2:16" hidden="1" x14ac:dyDescent="0.3">
      <c r="B289" s="36">
        <v>24</v>
      </c>
      <c r="C289" s="37"/>
      <c r="D289" s="2">
        <f t="shared" si="34"/>
        <v>219</v>
      </c>
      <c r="E289" s="46">
        <f t="shared" si="35"/>
        <v>219</v>
      </c>
      <c r="F289" s="47">
        <f>'[1]12월관람객현황'!I291</f>
        <v>219</v>
      </c>
      <c r="G289" s="48">
        <f>'[1]12월관람객현황'!O291</f>
        <v>0</v>
      </c>
      <c r="H289" s="41">
        <f>SUM('[1]12월관람객현황'!U291,'[1]12월관람객현황'!AA291)</f>
        <v>0</v>
      </c>
      <c r="I289" s="46">
        <f t="shared" si="36"/>
        <v>0</v>
      </c>
      <c r="J289" s="49">
        <f>'[1]12월관람객현황'!AB291</f>
        <v>0</v>
      </c>
      <c r="K289" s="43">
        <f>'[1]12월관람객현황'!AC291</f>
        <v>0</v>
      </c>
      <c r="L289" s="43">
        <f>'[1]12월관람객현황'!AE291</f>
        <v>0</v>
      </c>
      <c r="M289" s="43">
        <f>'[1]12월관람객현황'!AG291</f>
        <v>0</v>
      </c>
      <c r="N289" s="50">
        <f>'[1]12월관람객현황'!AH291</f>
        <v>0</v>
      </c>
      <c r="O289" s="49">
        <f>'[1]12월관람객현황'!AJ291</f>
        <v>0</v>
      </c>
      <c r="P289" s="50">
        <f>[1]외국인!B289</f>
        <v>6</v>
      </c>
    </row>
    <row r="290" spans="2:16" hidden="1" x14ac:dyDescent="0.3">
      <c r="B290" s="36">
        <v>25</v>
      </c>
      <c r="C290" s="37"/>
      <c r="D290" s="2">
        <f t="shared" si="34"/>
        <v>672</v>
      </c>
      <c r="E290" s="46">
        <f t="shared" si="35"/>
        <v>406</v>
      </c>
      <c r="F290" s="47">
        <f>'[1]12월관람객현황'!I292</f>
        <v>406</v>
      </c>
      <c r="G290" s="48">
        <f>'[1]12월관람객현황'!O292</f>
        <v>0</v>
      </c>
      <c r="H290" s="41">
        <f>SUM('[1]12월관람객현황'!U292,'[1]12월관람객현황'!AA292)</f>
        <v>0</v>
      </c>
      <c r="I290" s="46">
        <f t="shared" si="36"/>
        <v>266</v>
      </c>
      <c r="J290" s="49">
        <f>'[1]12월관람객현황'!AB292</f>
        <v>16</v>
      </c>
      <c r="K290" s="43">
        <f>'[1]12월관람객현황'!AC292</f>
        <v>0</v>
      </c>
      <c r="L290" s="43">
        <f>'[1]12월관람객현황'!AE292</f>
        <v>0</v>
      </c>
      <c r="M290" s="43">
        <f>'[1]12월관람객현황'!AG292</f>
        <v>0</v>
      </c>
      <c r="N290" s="50">
        <f>'[1]12월관람객현황'!AH292</f>
        <v>250</v>
      </c>
      <c r="O290" s="49">
        <f>'[1]12월관람객현황'!AJ292</f>
        <v>0</v>
      </c>
      <c r="P290" s="50">
        <f>[1]외국인!B290</f>
        <v>5</v>
      </c>
    </row>
    <row r="291" spans="2:16" hidden="1" x14ac:dyDescent="0.3">
      <c r="B291" s="36">
        <v>26</v>
      </c>
      <c r="C291" s="37"/>
      <c r="D291" s="2">
        <f t="shared" si="34"/>
        <v>653</v>
      </c>
      <c r="E291" s="46">
        <f t="shared" si="35"/>
        <v>653</v>
      </c>
      <c r="F291" s="47">
        <f>'[1]12월관람객현황'!I293</f>
        <v>653</v>
      </c>
      <c r="G291" s="48">
        <f>'[1]12월관람객현황'!O293</f>
        <v>0</v>
      </c>
      <c r="H291" s="41">
        <f>SUM('[1]12월관람객현황'!U293,'[1]12월관람객현황'!AA293)</f>
        <v>0</v>
      </c>
      <c r="I291" s="46">
        <f t="shared" si="36"/>
        <v>0</v>
      </c>
      <c r="J291" s="49">
        <f>'[1]12월관람객현황'!AB293</f>
        <v>0</v>
      </c>
      <c r="K291" s="43">
        <f>'[1]12월관람객현황'!AC293</f>
        <v>0</v>
      </c>
      <c r="L291" s="43">
        <f>'[1]12월관람객현황'!AE293</f>
        <v>0</v>
      </c>
      <c r="M291" s="43">
        <f>'[1]12월관람객현황'!AG293</f>
        <v>0</v>
      </c>
      <c r="N291" s="50">
        <f>'[1]12월관람객현황'!AH293</f>
        <v>0</v>
      </c>
      <c r="O291" s="49">
        <f>'[1]12월관람객현황'!AJ293</f>
        <v>0</v>
      </c>
      <c r="P291" s="50">
        <f>[1]외국인!B291</f>
        <v>2</v>
      </c>
    </row>
    <row r="292" spans="2:16" hidden="1" x14ac:dyDescent="0.3">
      <c r="B292" s="36">
        <v>27</v>
      </c>
      <c r="C292" s="106"/>
      <c r="D292" s="2">
        <f t="shared" si="34"/>
        <v>330</v>
      </c>
      <c r="E292" s="46">
        <f t="shared" si="35"/>
        <v>180</v>
      </c>
      <c r="F292" s="47">
        <f>'[1]12월관람객현황'!I294</f>
        <v>180</v>
      </c>
      <c r="G292" s="48">
        <f>'[1]12월관람객현황'!O294</f>
        <v>0</v>
      </c>
      <c r="H292" s="41">
        <f>SUM('[1]12월관람객현황'!U294,'[1]12월관람객현황'!AA294)</f>
        <v>0</v>
      </c>
      <c r="I292" s="46">
        <f t="shared" si="36"/>
        <v>150</v>
      </c>
      <c r="J292" s="49">
        <f>'[1]12월관람객현황'!AB294</f>
        <v>0</v>
      </c>
      <c r="K292" s="43">
        <f>'[1]12월관람객현황'!AC294</f>
        <v>0</v>
      </c>
      <c r="L292" s="43">
        <f>'[1]12월관람객현황'!AE294</f>
        <v>0</v>
      </c>
      <c r="M292" s="43">
        <f>'[1]12월관람객현황'!AG294</f>
        <v>0</v>
      </c>
      <c r="N292" s="50">
        <f>'[1]12월관람객현황'!AH294</f>
        <v>150</v>
      </c>
      <c r="O292" s="49">
        <f>'[1]12월관람객현황'!AJ294</f>
        <v>0</v>
      </c>
      <c r="P292" s="50">
        <f>[1]외국인!B292</f>
        <v>2</v>
      </c>
    </row>
    <row r="293" spans="2:16" hidden="1" x14ac:dyDescent="0.3">
      <c r="B293" s="36">
        <v>28</v>
      </c>
      <c r="C293" s="37"/>
      <c r="D293" s="2">
        <f t="shared" si="34"/>
        <v>908</v>
      </c>
      <c r="E293" s="46">
        <f t="shared" si="35"/>
        <v>606</v>
      </c>
      <c r="F293" s="47">
        <f>'[1]12월관람객현황'!I295</f>
        <v>606</v>
      </c>
      <c r="G293" s="48">
        <f>'[1]12월관람객현황'!O295</f>
        <v>0</v>
      </c>
      <c r="H293" s="41">
        <f>SUM('[1]12월관람객현황'!U295,'[1]12월관람객현황'!AA295)</f>
        <v>0</v>
      </c>
      <c r="I293" s="46">
        <f t="shared" si="36"/>
        <v>302</v>
      </c>
      <c r="J293" s="49">
        <f>'[1]12월관람객현황'!AB295</f>
        <v>0</v>
      </c>
      <c r="K293" s="43">
        <f>'[1]12월관람객현황'!AC295</f>
        <v>302</v>
      </c>
      <c r="L293" s="43">
        <f>'[1]12월관람객현황'!AE295</f>
        <v>0</v>
      </c>
      <c r="M293" s="43">
        <f>'[1]12월관람객현황'!AG295</f>
        <v>0</v>
      </c>
      <c r="N293" s="50">
        <f>'[1]12월관람객현황'!AH295</f>
        <v>0</v>
      </c>
      <c r="O293" s="49">
        <v>302</v>
      </c>
      <c r="P293" s="50">
        <f>[1]외국인!B293</f>
        <v>2</v>
      </c>
    </row>
    <row r="294" spans="2:16" hidden="1" x14ac:dyDescent="0.3">
      <c r="B294" s="36">
        <v>29</v>
      </c>
      <c r="C294" s="37"/>
      <c r="D294" s="2">
        <f t="shared" si="34"/>
        <v>674</v>
      </c>
      <c r="E294" s="46">
        <f t="shared" si="35"/>
        <v>674</v>
      </c>
      <c r="F294" s="47">
        <f>'[1]12월관람객현황'!I296</f>
        <v>674</v>
      </c>
      <c r="G294" s="48">
        <f>'[1]12월관람객현황'!O296</f>
        <v>0</v>
      </c>
      <c r="H294" s="41">
        <f>SUM('[1]12월관람객현황'!U296,'[1]12월관람객현황'!AA296)</f>
        <v>0</v>
      </c>
      <c r="I294" s="46">
        <f t="shared" si="36"/>
        <v>0</v>
      </c>
      <c r="J294" s="49">
        <f>'[1]12월관람객현황'!AB296</f>
        <v>0</v>
      </c>
      <c r="K294" s="43">
        <f>'[1]12월관람객현황'!AC296</f>
        <v>0</v>
      </c>
      <c r="L294" s="43">
        <f>'[1]12월관람객현황'!AE296</f>
        <v>0</v>
      </c>
      <c r="M294" s="43">
        <f>'[1]12월관람객현황'!AG296</f>
        <v>0</v>
      </c>
      <c r="N294" s="50">
        <f>'[1]12월관람객현황'!AH296</f>
        <v>0</v>
      </c>
      <c r="O294" s="49">
        <f>'[1]12월관람객현황'!AJ296</f>
        <v>0</v>
      </c>
      <c r="P294" s="50">
        <f>[1]외국인!B294</f>
        <v>5</v>
      </c>
    </row>
    <row r="295" spans="2:16" ht="17.25" hidden="1" thickBot="1" x14ac:dyDescent="0.35">
      <c r="B295" s="54">
        <v>30</v>
      </c>
      <c r="C295" s="55"/>
      <c r="D295" s="7">
        <f t="shared" si="34"/>
        <v>0</v>
      </c>
      <c r="E295" s="82">
        <f t="shared" si="35"/>
        <v>0</v>
      </c>
      <c r="F295" s="79">
        <f>'[1]12월관람객현황'!I297</f>
        <v>0</v>
      </c>
      <c r="G295" s="80">
        <f>'[1]12월관람객현황'!O297</f>
        <v>0</v>
      </c>
      <c r="H295" s="124">
        <f>SUM('[1]12월관람객현황'!U297,'[1]12월관람객현황'!AA297)</f>
        <v>0</v>
      </c>
      <c r="I295" s="82">
        <f t="shared" si="36"/>
        <v>0</v>
      </c>
      <c r="J295" s="83">
        <f>'[1]12월관람객현황'!AB297</f>
        <v>0</v>
      </c>
      <c r="K295" s="84">
        <f>'[1]12월관람객현황'!AC297</f>
        <v>0</v>
      </c>
      <c r="L295" s="84">
        <f>'[1]12월관람객현황'!AE297</f>
        <v>0</v>
      </c>
      <c r="M295" s="84">
        <f>'[1]12월관람객현황'!AG297</f>
        <v>0</v>
      </c>
      <c r="N295" s="85">
        <f>'[1]12월관람객현황'!AH297</f>
        <v>0</v>
      </c>
      <c r="O295" s="83">
        <f>'[1]12월관람객현황'!AJ297</f>
        <v>0</v>
      </c>
      <c r="P295" s="85">
        <f>[1]외국인!B295</f>
        <v>0</v>
      </c>
    </row>
    <row r="296" spans="2:16" ht="17.25" hidden="1" thickBot="1" x14ac:dyDescent="0.35">
      <c r="B296" s="63"/>
      <c r="D296" s="6"/>
      <c r="E296" s="64"/>
      <c r="F296" s="86"/>
      <c r="G296" s="87"/>
      <c r="I296" s="120"/>
      <c r="N296" s="88"/>
      <c r="P296" s="88"/>
    </row>
    <row r="297" spans="2:16" ht="17.25" thickBot="1" x14ac:dyDescent="0.35">
      <c r="B297" s="89" t="s">
        <v>26</v>
      </c>
      <c r="C297" s="70"/>
      <c r="D297" s="8">
        <f>SUM(D298:D328)</f>
        <v>82946</v>
      </c>
      <c r="E297" s="93">
        <f>SUM(E298:E328)</f>
        <v>31817</v>
      </c>
      <c r="F297" s="94">
        <f t="shared" ref="F297:P297" si="37">SUM(F298:F328)</f>
        <v>18173</v>
      </c>
      <c r="G297" s="94">
        <f t="shared" si="37"/>
        <v>4387</v>
      </c>
      <c r="H297" s="94">
        <f t="shared" si="37"/>
        <v>9257</v>
      </c>
      <c r="I297" s="93">
        <f>SUM(I298:I328)</f>
        <v>51129</v>
      </c>
      <c r="J297" s="94">
        <f t="shared" si="37"/>
        <v>444</v>
      </c>
      <c r="K297" s="110">
        <f>SUM(K298:K328)</f>
        <v>1227</v>
      </c>
      <c r="L297" s="94">
        <f t="shared" si="37"/>
        <v>0</v>
      </c>
      <c r="M297" s="94">
        <f t="shared" si="37"/>
        <v>0</v>
      </c>
      <c r="N297" s="95">
        <f t="shared" si="37"/>
        <v>49458</v>
      </c>
      <c r="O297" s="96">
        <f t="shared" si="37"/>
        <v>120</v>
      </c>
      <c r="P297" s="95">
        <f t="shared" si="37"/>
        <v>380</v>
      </c>
    </row>
    <row r="298" spans="2:16" ht="14.25" hidden="1" thickBot="1" x14ac:dyDescent="0.35">
      <c r="B298" s="36">
        <v>1</v>
      </c>
      <c r="C298" s="37"/>
      <c r="D298" s="125">
        <f t="shared" ref="D298:D328" si="38">SUM(E298,I298)</f>
        <v>673</v>
      </c>
      <c r="E298" s="97">
        <f t="shared" ref="E298:E328" si="39">SUM(F298:H298)</f>
        <v>673</v>
      </c>
      <c r="F298" s="98">
        <f>'[1]12월관람객현황'!I300</f>
        <v>673</v>
      </c>
      <c r="G298" s="99">
        <f>'[1]12월관람객현황'!O300</f>
        <v>0</v>
      </c>
      <c r="H298" s="100">
        <f>SUM('[1]12월관람객현황'!U300,'[1]12월관람객현황'!AA300)</f>
        <v>0</v>
      </c>
      <c r="I298" s="97">
        <f t="shared" ref="I298:I328" si="40">SUM(J298:N298)</f>
        <v>0</v>
      </c>
      <c r="J298" s="101">
        <f>'[1]12월관람객현황'!AB300</f>
        <v>0</v>
      </c>
      <c r="K298" s="43">
        <f>'[1]12월관람객현황'!AC300</f>
        <v>0</v>
      </c>
      <c r="L298" s="102">
        <f>'[1]12월관람객현황'!AE300</f>
        <v>0</v>
      </c>
      <c r="M298" s="102">
        <f>'[1]12월관람객현황'!AG300</f>
        <v>0</v>
      </c>
      <c r="N298" s="103">
        <f>'[1]12월관람객현황'!AH300</f>
        <v>0</v>
      </c>
      <c r="O298" s="101">
        <f>'[1]12월관람객현황'!AJ300</f>
        <v>0</v>
      </c>
      <c r="P298" s="103">
        <f>[1]외국인!B298</f>
        <v>12</v>
      </c>
    </row>
    <row r="299" spans="2:16" ht="14.25" hidden="1" thickBot="1" x14ac:dyDescent="0.35">
      <c r="B299" s="36">
        <v>2</v>
      </c>
      <c r="C299" s="37"/>
      <c r="D299" s="126">
        <f t="shared" si="38"/>
        <v>431</v>
      </c>
      <c r="E299" s="46">
        <f t="shared" si="39"/>
        <v>354</v>
      </c>
      <c r="F299" s="47">
        <f>'[1]12월관람객현황'!I301</f>
        <v>354</v>
      </c>
      <c r="G299" s="48">
        <f>'[1]12월관람객현황'!O301</f>
        <v>0</v>
      </c>
      <c r="H299" s="41">
        <f>SUM('[1]12월관람객현황'!U301,'[1]12월관람객현황'!AA301)</f>
        <v>0</v>
      </c>
      <c r="I299" s="46">
        <f t="shared" si="40"/>
        <v>77</v>
      </c>
      <c r="J299" s="49">
        <f>'[1]12월관람객현황'!AB301</f>
        <v>77</v>
      </c>
      <c r="K299" s="43">
        <f>'[1]12월관람객현황'!AC301</f>
        <v>0</v>
      </c>
      <c r="L299" s="43">
        <f>'[1]12월관람객현황'!AE301</f>
        <v>0</v>
      </c>
      <c r="M299" s="43">
        <f>'[1]12월관람객현황'!AG301</f>
        <v>0</v>
      </c>
      <c r="N299" s="50">
        <f>'[1]12월관람객현황'!AH301</f>
        <v>0</v>
      </c>
      <c r="O299" s="49">
        <f>'[1]12월관람객현황'!AJ301</f>
        <v>0</v>
      </c>
      <c r="P299" s="50">
        <f>[1]외국인!B299</f>
        <v>4</v>
      </c>
    </row>
    <row r="300" spans="2:16" ht="14.25" hidden="1" thickBot="1" x14ac:dyDescent="0.35">
      <c r="B300" s="36">
        <v>3</v>
      </c>
      <c r="C300" s="37"/>
      <c r="D300" s="126">
        <f t="shared" si="38"/>
        <v>638</v>
      </c>
      <c r="E300" s="46">
        <f t="shared" si="39"/>
        <v>638</v>
      </c>
      <c r="F300" s="47">
        <f>'[1]12월관람객현황'!I302</f>
        <v>638</v>
      </c>
      <c r="G300" s="48">
        <f>'[1]12월관람객현황'!O302</f>
        <v>0</v>
      </c>
      <c r="H300" s="41">
        <f>SUM('[1]12월관람객현황'!U302,'[1]12월관람객현황'!AA302)</f>
        <v>0</v>
      </c>
      <c r="I300" s="46">
        <f t="shared" si="40"/>
        <v>0</v>
      </c>
      <c r="J300" s="49">
        <f>'[1]12월관람객현황'!AB302</f>
        <v>0</v>
      </c>
      <c r="K300" s="43">
        <f>'[1]12월관람객현황'!AC302</f>
        <v>0</v>
      </c>
      <c r="L300" s="43">
        <f>'[1]12월관람객현황'!AE302</f>
        <v>0</v>
      </c>
      <c r="M300" s="43">
        <f>'[1]12월관람객현황'!AG302</f>
        <v>0</v>
      </c>
      <c r="N300" s="50">
        <f>'[1]12월관람객현황'!AH302</f>
        <v>0</v>
      </c>
      <c r="O300" s="49">
        <f>'[1]12월관람객현황'!AJ302</f>
        <v>0</v>
      </c>
      <c r="P300" s="50">
        <f>[1]외국인!B300</f>
        <v>7</v>
      </c>
    </row>
    <row r="301" spans="2:16" ht="14.25" hidden="1" thickBot="1" x14ac:dyDescent="0.35">
      <c r="B301" s="36">
        <v>4</v>
      </c>
      <c r="C301" s="37"/>
      <c r="D301" s="126">
        <f t="shared" si="38"/>
        <v>356</v>
      </c>
      <c r="E301" s="46">
        <f t="shared" si="39"/>
        <v>356</v>
      </c>
      <c r="F301" s="47">
        <f>'[1]12월관람객현황'!I303</f>
        <v>356</v>
      </c>
      <c r="G301" s="48">
        <f>'[1]12월관람객현황'!O303</f>
        <v>0</v>
      </c>
      <c r="H301" s="41">
        <f>SUM('[1]12월관람객현황'!U303,'[1]12월관람객현황'!AA303)</f>
        <v>0</v>
      </c>
      <c r="I301" s="46">
        <f t="shared" si="40"/>
        <v>0</v>
      </c>
      <c r="J301" s="49">
        <f>'[1]12월관람객현황'!AB303</f>
        <v>0</v>
      </c>
      <c r="K301" s="43">
        <f>'[1]12월관람객현황'!AC303</f>
        <v>0</v>
      </c>
      <c r="L301" s="43">
        <f>'[1]12월관람객현황'!AE303</f>
        <v>0</v>
      </c>
      <c r="M301" s="43">
        <f>'[1]12월관람객현황'!AG303</f>
        <v>0</v>
      </c>
      <c r="N301" s="50">
        <f>'[1]12월관람객현황'!AH303</f>
        <v>0</v>
      </c>
      <c r="O301" s="49">
        <f>'[1]12월관람객현황'!AJ303</f>
        <v>0</v>
      </c>
      <c r="P301" s="50">
        <f>[1]외국인!B301</f>
        <v>7</v>
      </c>
    </row>
    <row r="302" spans="2:16" ht="14.25" hidden="1" thickBot="1" x14ac:dyDescent="0.35">
      <c r="B302" s="36">
        <v>5</v>
      </c>
      <c r="C302" s="37"/>
      <c r="D302" s="126">
        <f t="shared" si="38"/>
        <v>849</v>
      </c>
      <c r="E302" s="46">
        <f t="shared" si="39"/>
        <v>842</v>
      </c>
      <c r="F302" s="47">
        <f>'[1]12월관람객현황'!I304</f>
        <v>842</v>
      </c>
      <c r="G302" s="48">
        <f>'[1]12월관람객현황'!O304</f>
        <v>0</v>
      </c>
      <c r="H302" s="41">
        <f>SUM('[1]12월관람객현황'!U304,'[1]12월관람객현황'!AA304)</f>
        <v>0</v>
      </c>
      <c r="I302" s="46">
        <f t="shared" si="40"/>
        <v>7</v>
      </c>
      <c r="J302" s="49">
        <f>'[1]12월관람객현황'!AB304</f>
        <v>7</v>
      </c>
      <c r="K302" s="43">
        <f>'[1]12월관람객현황'!AC304</f>
        <v>0</v>
      </c>
      <c r="L302" s="43">
        <f>'[1]12월관람객현황'!AE304</f>
        <v>0</v>
      </c>
      <c r="M302" s="43">
        <f>'[1]12월관람객현황'!AG304</f>
        <v>0</v>
      </c>
      <c r="N302" s="50">
        <f>'[1]12월관람객현황'!AH304</f>
        <v>0</v>
      </c>
      <c r="O302" s="49">
        <f>'[1]12월관람객현황'!AJ304</f>
        <v>0</v>
      </c>
      <c r="P302" s="50">
        <f>[1]외국인!B302</f>
        <v>2</v>
      </c>
    </row>
    <row r="303" spans="2:16" ht="14.25" hidden="1" thickBot="1" x14ac:dyDescent="0.35">
      <c r="B303" s="36">
        <v>6</v>
      </c>
      <c r="C303" s="37"/>
      <c r="D303" s="126">
        <f t="shared" si="38"/>
        <v>709</v>
      </c>
      <c r="E303" s="46">
        <f t="shared" si="39"/>
        <v>709</v>
      </c>
      <c r="F303" s="47">
        <f>'[1]12월관람객현황'!I305</f>
        <v>709</v>
      </c>
      <c r="G303" s="48">
        <f>'[1]12월관람객현황'!O305</f>
        <v>0</v>
      </c>
      <c r="H303" s="41">
        <f>SUM('[1]12월관람객현황'!U305,'[1]12월관람객현황'!AA305)</f>
        <v>0</v>
      </c>
      <c r="I303" s="46">
        <f t="shared" si="40"/>
        <v>0</v>
      </c>
      <c r="J303" s="49">
        <f>'[1]12월관람객현황'!AB305</f>
        <v>0</v>
      </c>
      <c r="K303" s="43">
        <f>'[1]12월관람객현황'!AC305</f>
        <v>0</v>
      </c>
      <c r="L303" s="43">
        <f>'[1]12월관람객현황'!AE305</f>
        <v>0</v>
      </c>
      <c r="M303" s="43">
        <f>'[1]12월관람객현황'!AG305</f>
        <v>0</v>
      </c>
      <c r="N303" s="50">
        <f>'[1]12월관람객현황'!AH305</f>
        <v>0</v>
      </c>
      <c r="O303" s="49">
        <f>'[1]12월관람객현황'!AJ305</f>
        <v>0</v>
      </c>
      <c r="P303" s="50">
        <f>[1]외국인!B303</f>
        <v>1</v>
      </c>
    </row>
    <row r="304" spans="2:16" ht="14.25" hidden="1" thickBot="1" x14ac:dyDescent="0.35">
      <c r="B304" s="36">
        <v>7</v>
      </c>
      <c r="C304" s="37"/>
      <c r="D304" s="126">
        <f t="shared" si="38"/>
        <v>1516</v>
      </c>
      <c r="E304" s="46">
        <f t="shared" si="39"/>
        <v>1016</v>
      </c>
      <c r="F304" s="47">
        <f>'[1]12월관람객현황'!I306</f>
        <v>508</v>
      </c>
      <c r="G304" s="48">
        <f>'[1]12월관람객현황'!O306</f>
        <v>0</v>
      </c>
      <c r="H304" s="41">
        <f>SUM('[1]12월관람객현황'!U306,'[1]12월관람객현황'!AA306)</f>
        <v>508</v>
      </c>
      <c r="I304" s="46">
        <f t="shared" si="40"/>
        <v>500</v>
      </c>
      <c r="J304" s="49">
        <f>'[1]12월관람객현황'!AB306</f>
        <v>0</v>
      </c>
      <c r="K304" s="43">
        <f>'[1]12월관람객현황'!AC306</f>
        <v>0</v>
      </c>
      <c r="L304" s="43">
        <f>'[1]12월관람객현황'!AE306</f>
        <v>0</v>
      </c>
      <c r="M304" s="43">
        <f>'[1]12월관람객현황'!AG306</f>
        <v>0</v>
      </c>
      <c r="N304" s="50">
        <f>'[1]12월관람객현황'!AH306</f>
        <v>500</v>
      </c>
      <c r="O304" s="49">
        <f>'[1]12월관람객현황'!AJ306</f>
        <v>0</v>
      </c>
      <c r="P304" s="50">
        <f>[1]외국인!B304</f>
        <v>16</v>
      </c>
    </row>
    <row r="305" spans="2:16" ht="14.25" hidden="1" thickBot="1" x14ac:dyDescent="0.35">
      <c r="B305" s="36">
        <v>8</v>
      </c>
      <c r="C305" s="37"/>
      <c r="D305" s="126">
        <f t="shared" si="38"/>
        <v>1754</v>
      </c>
      <c r="E305" s="46">
        <f t="shared" si="39"/>
        <v>1754</v>
      </c>
      <c r="F305" s="47">
        <f>'[1]12월관람객현황'!I307</f>
        <v>1091</v>
      </c>
      <c r="G305" s="48">
        <f>'[1]12월관람객현황'!O307</f>
        <v>141</v>
      </c>
      <c r="H305" s="41">
        <f>SUM('[1]12월관람객현황'!U307,'[1]12월관람객현황'!AA307)</f>
        <v>522</v>
      </c>
      <c r="I305" s="46">
        <f t="shared" si="40"/>
        <v>0</v>
      </c>
      <c r="J305" s="49">
        <f>'[1]12월관람객현황'!AB307</f>
        <v>0</v>
      </c>
      <c r="K305" s="43">
        <f>'[1]12월관람객현황'!AC307</f>
        <v>0</v>
      </c>
      <c r="L305" s="43">
        <f>'[1]12월관람객현황'!AE307</f>
        <v>0</v>
      </c>
      <c r="M305" s="43">
        <f>'[1]12월관람객현황'!AG307</f>
        <v>0</v>
      </c>
      <c r="N305" s="50">
        <f>'[1]12월관람객현황'!AH307</f>
        <v>0</v>
      </c>
      <c r="O305" s="49">
        <f>'[1]12월관람객현황'!AJ307</f>
        <v>0</v>
      </c>
      <c r="P305" s="50">
        <f>[1]외국인!B305</f>
        <v>7</v>
      </c>
    </row>
    <row r="306" spans="2:16" ht="14.25" hidden="1" thickBot="1" x14ac:dyDescent="0.35">
      <c r="B306" s="36">
        <v>9</v>
      </c>
      <c r="C306" s="37"/>
      <c r="D306" s="126">
        <f t="shared" si="38"/>
        <v>2930</v>
      </c>
      <c r="E306" s="46">
        <f t="shared" si="39"/>
        <v>2930</v>
      </c>
      <c r="F306" s="47">
        <f>'[1]12월관람객현황'!I308</f>
        <v>1314</v>
      </c>
      <c r="G306" s="48">
        <f>'[1]12월관람객현황'!O308</f>
        <v>419</v>
      </c>
      <c r="H306" s="41">
        <f>SUM('[1]12월관람객현황'!U308,'[1]12월관람객현황'!AA308)</f>
        <v>1197</v>
      </c>
      <c r="I306" s="46">
        <f t="shared" si="40"/>
        <v>0</v>
      </c>
      <c r="J306" s="49">
        <f>'[1]12월관람객현황'!AB308</f>
        <v>0</v>
      </c>
      <c r="K306" s="43">
        <f>'[1]12월관람객현황'!AC308</f>
        <v>0</v>
      </c>
      <c r="L306" s="43">
        <f>'[1]12월관람객현황'!AE308</f>
        <v>0</v>
      </c>
      <c r="M306" s="43">
        <f>'[1]12월관람객현황'!AG308</f>
        <v>0</v>
      </c>
      <c r="N306" s="50">
        <f>'[1]12월관람객현황'!AH308</f>
        <v>0</v>
      </c>
      <c r="O306" s="49">
        <f>'[1]12월관람객현황'!AJ308</f>
        <v>0</v>
      </c>
      <c r="P306" s="50">
        <f>[1]외국인!B306</f>
        <v>31</v>
      </c>
    </row>
    <row r="307" spans="2:16" ht="14.25" hidden="1" thickBot="1" x14ac:dyDescent="0.35">
      <c r="B307" s="36">
        <v>10</v>
      </c>
      <c r="C307" s="37"/>
      <c r="D307" s="126">
        <f t="shared" si="38"/>
        <v>783</v>
      </c>
      <c r="E307" s="46">
        <f t="shared" si="39"/>
        <v>683</v>
      </c>
      <c r="F307" s="47">
        <f>'[1]12월관람객현황'!I309</f>
        <v>396</v>
      </c>
      <c r="G307" s="48">
        <f>'[1]12월관람객현황'!O309</f>
        <v>102</v>
      </c>
      <c r="H307" s="41">
        <f>SUM('[1]12월관람객현황'!U309,'[1]12월관람객현황'!AA309)</f>
        <v>185</v>
      </c>
      <c r="I307" s="46">
        <f t="shared" si="40"/>
        <v>100</v>
      </c>
      <c r="J307" s="49">
        <f>'[1]12월관람객현황'!AB309</f>
        <v>0</v>
      </c>
      <c r="K307" s="43">
        <f>'[1]12월관람객현황'!AC309</f>
        <v>0</v>
      </c>
      <c r="L307" s="43">
        <f>'[1]12월관람객현황'!AE309</f>
        <v>0</v>
      </c>
      <c r="M307" s="43">
        <f>'[1]12월관람객현황'!AG309</f>
        <v>0</v>
      </c>
      <c r="N307" s="50">
        <f>'[1]12월관람객현황'!AH309</f>
        <v>100</v>
      </c>
      <c r="O307" s="49">
        <f>'[1]12월관람객현황'!AJ309</f>
        <v>0</v>
      </c>
      <c r="P307" s="50">
        <f>[1]외국인!B307</f>
        <v>4</v>
      </c>
    </row>
    <row r="308" spans="2:16" ht="14.25" hidden="1" thickBot="1" x14ac:dyDescent="0.35">
      <c r="B308" s="36">
        <v>11</v>
      </c>
      <c r="C308" s="37"/>
      <c r="D308" s="126">
        <f t="shared" si="38"/>
        <v>1234</v>
      </c>
      <c r="E308" s="46">
        <f t="shared" si="39"/>
        <v>972</v>
      </c>
      <c r="F308" s="47">
        <f>'[1]12월관람객현황'!I310</f>
        <v>482</v>
      </c>
      <c r="G308" s="48">
        <f>'[1]12월관람객현황'!O310</f>
        <v>209</v>
      </c>
      <c r="H308" s="41">
        <f>SUM('[1]12월관람객현황'!U310,'[1]12월관람객현황'!AA310)</f>
        <v>281</v>
      </c>
      <c r="I308" s="46">
        <f t="shared" si="40"/>
        <v>262</v>
      </c>
      <c r="J308" s="49">
        <f>'[1]12월관람객현황'!AB310</f>
        <v>62</v>
      </c>
      <c r="K308" s="43">
        <f>'[1]12월관람객현황'!AC310</f>
        <v>0</v>
      </c>
      <c r="L308" s="43">
        <f>'[1]12월관람객현황'!AE310</f>
        <v>0</v>
      </c>
      <c r="M308" s="43">
        <f>'[1]12월관람객현황'!AG310</f>
        <v>0</v>
      </c>
      <c r="N308" s="50">
        <f>'[1]12월관람객현황'!AH310</f>
        <v>200</v>
      </c>
      <c r="O308" s="49">
        <f>'[1]12월관람객현황'!AJ310</f>
        <v>0</v>
      </c>
      <c r="P308" s="50">
        <f>[1]외국인!B308</f>
        <v>9</v>
      </c>
    </row>
    <row r="309" spans="2:16" ht="14.25" hidden="1" thickBot="1" x14ac:dyDescent="0.35">
      <c r="B309" s="36">
        <v>12</v>
      </c>
      <c r="C309" s="37"/>
      <c r="D309" s="126">
        <f t="shared" si="38"/>
        <v>1835</v>
      </c>
      <c r="E309" s="46">
        <f t="shared" si="39"/>
        <v>1813</v>
      </c>
      <c r="F309" s="47">
        <f>'[1]12월관람객현황'!I311</f>
        <v>927</v>
      </c>
      <c r="G309" s="48">
        <f>'[1]12월관람객현황'!O311</f>
        <v>331</v>
      </c>
      <c r="H309" s="41">
        <f>SUM('[1]12월관람객현황'!U311,'[1]12월관람객현황'!AA311)</f>
        <v>555</v>
      </c>
      <c r="I309" s="46">
        <f t="shared" si="40"/>
        <v>22</v>
      </c>
      <c r="J309" s="49">
        <f>'[1]12월관람객현황'!AB311</f>
        <v>22</v>
      </c>
      <c r="K309" s="43">
        <f>'[1]12월관람객현황'!AC311</f>
        <v>0</v>
      </c>
      <c r="L309" s="43">
        <f>'[1]12월관람객현황'!AE311</f>
        <v>0</v>
      </c>
      <c r="M309" s="43">
        <f>'[1]12월관람객현황'!AG311</f>
        <v>0</v>
      </c>
      <c r="N309" s="50">
        <f>'[1]12월관람객현황'!AH311</f>
        <v>0</v>
      </c>
      <c r="O309" s="49">
        <f>'[1]12월관람객현황'!AJ311</f>
        <v>0</v>
      </c>
      <c r="P309" s="50">
        <f>[1]외국인!B309</f>
        <v>6</v>
      </c>
    </row>
    <row r="310" spans="2:16" ht="14.25" hidden="1" thickBot="1" x14ac:dyDescent="0.35">
      <c r="B310" s="36">
        <v>13</v>
      </c>
      <c r="C310" s="37"/>
      <c r="D310" s="126">
        <f t="shared" si="38"/>
        <v>1690</v>
      </c>
      <c r="E310" s="46">
        <f t="shared" si="39"/>
        <v>1690</v>
      </c>
      <c r="F310" s="47">
        <f>'[1]12월관람객현황'!I312</f>
        <v>861</v>
      </c>
      <c r="G310" s="48">
        <f>'[1]12월관람객현황'!O312</f>
        <v>296</v>
      </c>
      <c r="H310" s="41">
        <f>SUM('[1]12월관람객현황'!U312,'[1]12월관람객현황'!AA312)</f>
        <v>533</v>
      </c>
      <c r="I310" s="46">
        <f t="shared" si="40"/>
        <v>0</v>
      </c>
      <c r="J310" s="49">
        <f>'[1]12월관람객현황'!AB312</f>
        <v>0</v>
      </c>
      <c r="K310" s="43">
        <f>'[1]12월관람객현황'!AC312</f>
        <v>0</v>
      </c>
      <c r="L310" s="43">
        <f>'[1]12월관람객현황'!AE312</f>
        <v>0</v>
      </c>
      <c r="M310" s="43">
        <f>'[1]12월관람객현황'!AG312</f>
        <v>0</v>
      </c>
      <c r="N310" s="50">
        <f>'[1]12월관람객현황'!AH312</f>
        <v>0</v>
      </c>
      <c r="O310" s="49">
        <f>'[1]12월관람객현황'!AJ312</f>
        <v>0</v>
      </c>
      <c r="P310" s="50">
        <f>[1]외국인!B310</f>
        <v>28</v>
      </c>
    </row>
    <row r="311" spans="2:16" ht="14.25" hidden="1" thickBot="1" x14ac:dyDescent="0.35">
      <c r="B311" s="36">
        <v>14</v>
      </c>
      <c r="C311" s="37"/>
      <c r="D311" s="126">
        <f t="shared" si="38"/>
        <v>0</v>
      </c>
      <c r="E311" s="46">
        <f t="shared" si="39"/>
        <v>0</v>
      </c>
      <c r="F311" s="47">
        <f>'[1]12월관람객현황'!I313</f>
        <v>0</v>
      </c>
      <c r="G311" s="48">
        <f>'[1]12월관람객현황'!O313</f>
        <v>0</v>
      </c>
      <c r="H311" s="41">
        <f>SUM('[1]12월관람객현황'!U313,'[1]12월관람객현황'!AA313)</f>
        <v>0</v>
      </c>
      <c r="I311" s="46">
        <f t="shared" si="40"/>
        <v>0</v>
      </c>
      <c r="J311" s="49">
        <f>'[1]12월관람객현황'!AB313</f>
        <v>0</v>
      </c>
      <c r="K311" s="43">
        <f>'[1]12월관람객현황'!AC313</f>
        <v>0</v>
      </c>
      <c r="L311" s="43">
        <f>'[1]12월관람객현황'!AE313</f>
        <v>0</v>
      </c>
      <c r="M311" s="43">
        <f>'[1]12월관람객현황'!AG313</f>
        <v>0</v>
      </c>
      <c r="N311" s="50">
        <f>'[1]12월관람객현황'!AH313</f>
        <v>0</v>
      </c>
      <c r="O311" s="49">
        <f>'[1]12월관람객현황'!AJ313</f>
        <v>0</v>
      </c>
      <c r="P311" s="50">
        <f>[1]외국인!B311</f>
        <v>0</v>
      </c>
    </row>
    <row r="312" spans="2:16" ht="14.25" hidden="1" thickBot="1" x14ac:dyDescent="0.35">
      <c r="B312" s="36">
        <v>15</v>
      </c>
      <c r="C312" s="37"/>
      <c r="D312" s="126">
        <f t="shared" si="38"/>
        <v>453</v>
      </c>
      <c r="E312" s="46">
        <f t="shared" si="39"/>
        <v>415</v>
      </c>
      <c r="F312" s="47">
        <f>'[1]12월관람객현황'!I314</f>
        <v>218</v>
      </c>
      <c r="G312" s="48">
        <f>'[1]12월관람객현황'!O314</f>
        <v>85</v>
      </c>
      <c r="H312" s="41">
        <f>SUM('[1]12월관람객현황'!U314,'[1]12월관람객현황'!AA314)</f>
        <v>112</v>
      </c>
      <c r="I312" s="46">
        <f t="shared" si="40"/>
        <v>38</v>
      </c>
      <c r="J312" s="49">
        <f>'[1]12월관람객현황'!AB314</f>
        <v>38</v>
      </c>
      <c r="K312" s="43">
        <f>'[1]12월관람객현황'!AC314</f>
        <v>0</v>
      </c>
      <c r="L312" s="43">
        <f>'[1]12월관람객현황'!AE314</f>
        <v>0</v>
      </c>
      <c r="M312" s="43">
        <f>'[1]12월관람객현황'!AG314</f>
        <v>0</v>
      </c>
      <c r="N312" s="50">
        <f>'[1]12월관람객현황'!AH314</f>
        <v>0</v>
      </c>
      <c r="O312" s="49">
        <f>'[1]12월관람객현황'!AJ314</f>
        <v>0</v>
      </c>
      <c r="P312" s="50">
        <f>[1]외국인!B312</f>
        <v>13</v>
      </c>
    </row>
    <row r="313" spans="2:16" ht="14.25" hidden="1" thickBot="1" x14ac:dyDescent="0.35">
      <c r="B313" s="36">
        <v>16</v>
      </c>
      <c r="C313" s="37"/>
      <c r="D313" s="126">
        <f t="shared" si="38"/>
        <v>1385</v>
      </c>
      <c r="E313" s="46">
        <f t="shared" si="39"/>
        <v>1319</v>
      </c>
      <c r="F313" s="47">
        <f>'[1]12월관람객현황'!I315</f>
        <v>848</v>
      </c>
      <c r="G313" s="48">
        <f>'[1]12월관람객현황'!O315</f>
        <v>177</v>
      </c>
      <c r="H313" s="41">
        <f>SUM('[1]12월관람객현황'!U315,'[1]12월관람객현황'!AA315)</f>
        <v>294</v>
      </c>
      <c r="I313" s="46">
        <f t="shared" si="40"/>
        <v>66</v>
      </c>
      <c r="J313" s="49">
        <f>'[1]12월관람객현황'!AB315</f>
        <v>66</v>
      </c>
      <c r="K313" s="43">
        <f>'[1]12월관람객현황'!AC315</f>
        <v>0</v>
      </c>
      <c r="L313" s="43">
        <f>'[1]12월관람객현황'!AE315</f>
        <v>0</v>
      </c>
      <c r="M313" s="43">
        <f>'[1]12월관람객현황'!AG315</f>
        <v>0</v>
      </c>
      <c r="N313" s="50">
        <f>'[1]12월관람객현황'!AH315</f>
        <v>0</v>
      </c>
      <c r="O313" s="49">
        <f>'[1]12월관람객현황'!AJ315</f>
        <v>0</v>
      </c>
      <c r="P313" s="50">
        <f>[1]외국인!B313</f>
        <v>14</v>
      </c>
    </row>
    <row r="314" spans="2:16" ht="14.25" hidden="1" thickBot="1" x14ac:dyDescent="0.35">
      <c r="B314" s="36">
        <v>17</v>
      </c>
      <c r="C314" s="51"/>
      <c r="D314" s="126">
        <f t="shared" si="38"/>
        <v>1321</v>
      </c>
      <c r="E314" s="46">
        <f t="shared" si="39"/>
        <v>1321</v>
      </c>
      <c r="F314" s="47">
        <f>'[1]12월관람객현황'!I316</f>
        <v>701</v>
      </c>
      <c r="G314" s="48">
        <f>'[1]12월관람객현황'!O316</f>
        <v>270</v>
      </c>
      <c r="H314" s="41">
        <f>SUM('[1]12월관람객현황'!U316,'[1]12월관람객현황'!AA316)</f>
        <v>350</v>
      </c>
      <c r="I314" s="46">
        <f t="shared" si="40"/>
        <v>0</v>
      </c>
      <c r="J314" s="49">
        <f>'[1]12월관람객현황'!AB316</f>
        <v>0</v>
      </c>
      <c r="K314" s="43">
        <f>'[1]12월관람객현황'!AC316</f>
        <v>0</v>
      </c>
      <c r="L314" s="43">
        <f>'[1]12월관람객현황'!AE316</f>
        <v>0</v>
      </c>
      <c r="M314" s="43">
        <f>'[1]12월관람객현황'!AG316</f>
        <v>0</v>
      </c>
      <c r="N314" s="50">
        <f>'[1]12월관람객현황'!AH316</f>
        <v>0</v>
      </c>
      <c r="O314" s="49">
        <f>'[1]12월관람객현황'!AJ316</f>
        <v>0</v>
      </c>
      <c r="P314" s="50">
        <f>[1]외국인!B314</f>
        <v>11</v>
      </c>
    </row>
    <row r="315" spans="2:16" ht="14.25" hidden="1" thickBot="1" x14ac:dyDescent="0.35">
      <c r="B315" s="36">
        <v>18</v>
      </c>
      <c r="C315" s="37"/>
      <c r="D315" s="126">
        <f t="shared" si="38"/>
        <v>1251</v>
      </c>
      <c r="E315" s="46">
        <f t="shared" si="39"/>
        <v>1056</v>
      </c>
      <c r="F315" s="47">
        <f>'[1]12월관람객현황'!I317</f>
        <v>689</v>
      </c>
      <c r="G315" s="48">
        <f>'[1]12월관람객현황'!O317</f>
        <v>127</v>
      </c>
      <c r="H315" s="41">
        <f>SUM('[1]12월관람객현황'!U317,'[1]12월관람객현황'!AA317)</f>
        <v>240</v>
      </c>
      <c r="I315" s="46">
        <f t="shared" si="40"/>
        <v>195</v>
      </c>
      <c r="J315" s="49">
        <f>'[1]12월관람객현황'!AB317</f>
        <v>54</v>
      </c>
      <c r="K315" s="43">
        <f>'[1]12월관람객현황'!AC317</f>
        <v>141</v>
      </c>
      <c r="L315" s="43">
        <f>'[1]12월관람객현황'!AE317</f>
        <v>0</v>
      </c>
      <c r="M315" s="43">
        <f>'[1]12월관람객현황'!AG317</f>
        <v>0</v>
      </c>
      <c r="N315" s="50">
        <f>'[1]12월관람객현황'!AH317</f>
        <v>0</v>
      </c>
      <c r="O315" s="49">
        <f>'[1]12월관람객현황'!AJ317</f>
        <v>8</v>
      </c>
      <c r="P315" s="50">
        <f>[1]외국인!B315</f>
        <v>43</v>
      </c>
    </row>
    <row r="316" spans="2:16" ht="14.25" hidden="1" thickBot="1" x14ac:dyDescent="0.35">
      <c r="B316" s="36">
        <v>19</v>
      </c>
      <c r="C316" s="37"/>
      <c r="D316" s="126">
        <f t="shared" si="38"/>
        <v>3649</v>
      </c>
      <c r="E316" s="46">
        <f t="shared" si="39"/>
        <v>2709</v>
      </c>
      <c r="F316" s="47">
        <f>'[1]12월관람객현황'!I318</f>
        <v>1546</v>
      </c>
      <c r="G316" s="48">
        <f>'[1]12월관람객현황'!O318</f>
        <v>394</v>
      </c>
      <c r="H316" s="41">
        <f>SUM('[1]12월관람객현황'!U318,'[1]12월관람객현황'!AA318)</f>
        <v>769</v>
      </c>
      <c r="I316" s="46">
        <f t="shared" si="40"/>
        <v>940</v>
      </c>
      <c r="J316" s="49">
        <f>'[1]12월관람객현황'!AB318</f>
        <v>17</v>
      </c>
      <c r="K316" s="43">
        <f>'[1]12월관람객현황'!AC318</f>
        <v>923</v>
      </c>
      <c r="L316" s="43">
        <f>'[1]12월관람객현황'!AE318</f>
        <v>0</v>
      </c>
      <c r="M316" s="43">
        <f>'[1]12월관람객현황'!AG318</f>
        <v>0</v>
      </c>
      <c r="N316" s="50">
        <f>'[1]12월관람객현황'!AH318</f>
        <v>0</v>
      </c>
      <c r="O316" s="49">
        <f>'[1]12월관람객현황'!AJ318</f>
        <v>33</v>
      </c>
      <c r="P316" s="50">
        <f>[1]외국인!B316</f>
        <v>1</v>
      </c>
    </row>
    <row r="317" spans="2:16" ht="14.25" hidden="1" thickBot="1" x14ac:dyDescent="0.35">
      <c r="B317" s="36">
        <v>20</v>
      </c>
      <c r="C317" s="37"/>
      <c r="D317" s="126">
        <f t="shared" si="38"/>
        <v>2486</v>
      </c>
      <c r="E317" s="46">
        <f t="shared" si="39"/>
        <v>2486</v>
      </c>
      <c r="F317" s="47">
        <f>'[1]12월관람객현황'!I319</f>
        <v>935</v>
      </c>
      <c r="G317" s="48">
        <f>'[1]12월관람객현황'!O319</f>
        <v>410</v>
      </c>
      <c r="H317" s="41">
        <f>SUM('[1]12월관람객현황'!U319,'[1]12월관람객현황'!AA319)</f>
        <v>1141</v>
      </c>
      <c r="I317" s="46">
        <f t="shared" si="40"/>
        <v>0</v>
      </c>
      <c r="J317" s="49">
        <f>'[1]12월관람객현황'!AB319</f>
        <v>0</v>
      </c>
      <c r="K317" s="43">
        <f>'[1]12월관람객현황'!AC319</f>
        <v>0</v>
      </c>
      <c r="L317" s="43">
        <f>'[1]12월관람객현황'!AE319</f>
        <v>0</v>
      </c>
      <c r="M317" s="43">
        <f>'[1]12월관람객현황'!AG319</f>
        <v>0</v>
      </c>
      <c r="N317" s="50">
        <f>'[1]12월관람객현황'!AH319</f>
        <v>0</v>
      </c>
      <c r="O317" s="49">
        <f>'[1]12월관람객현황'!AJ319</f>
        <v>79</v>
      </c>
      <c r="P317" s="50">
        <f>[1]외국인!B317</f>
        <v>4</v>
      </c>
    </row>
    <row r="318" spans="2:16" ht="14.25" hidden="1" thickBot="1" x14ac:dyDescent="0.35">
      <c r="B318" s="36">
        <v>21</v>
      </c>
      <c r="C318" s="37"/>
      <c r="D318" s="126">
        <f t="shared" si="38"/>
        <v>0</v>
      </c>
      <c r="E318" s="46">
        <f t="shared" si="39"/>
        <v>0</v>
      </c>
      <c r="F318" s="47">
        <f>'[1]12월관람객현황'!I320</f>
        <v>0</v>
      </c>
      <c r="G318" s="48">
        <f>'[1]12월관람객현황'!O320</f>
        <v>0</v>
      </c>
      <c r="H318" s="41">
        <f>SUM('[1]12월관람객현황'!U320,'[1]12월관람객현황'!AA320)</f>
        <v>0</v>
      </c>
      <c r="I318" s="46">
        <f t="shared" si="40"/>
        <v>0</v>
      </c>
      <c r="J318" s="49">
        <f>'[1]12월관람객현황'!AB320</f>
        <v>0</v>
      </c>
      <c r="K318" s="43">
        <f>'[1]12월관람객현황'!AC320</f>
        <v>0</v>
      </c>
      <c r="L318" s="43">
        <f>'[1]12월관람객현황'!AE320</f>
        <v>0</v>
      </c>
      <c r="M318" s="43">
        <f>'[1]12월관람객현황'!AG320</f>
        <v>0</v>
      </c>
      <c r="N318" s="50">
        <f>'[1]12월관람객현황'!AH320</f>
        <v>0</v>
      </c>
      <c r="O318" s="49">
        <f>'[1]12월관람객현황'!AJ320</f>
        <v>0</v>
      </c>
      <c r="P318" s="50">
        <f>[1]외국인!B318</f>
        <v>0</v>
      </c>
    </row>
    <row r="319" spans="2:16" ht="14.25" hidden="1" thickBot="1" x14ac:dyDescent="0.35">
      <c r="B319" s="36">
        <v>22</v>
      </c>
      <c r="C319" s="37"/>
      <c r="D319" s="126">
        <f t="shared" si="38"/>
        <v>611</v>
      </c>
      <c r="E319" s="46">
        <f t="shared" si="39"/>
        <v>584</v>
      </c>
      <c r="F319" s="47">
        <f>'[1]12월관람객현황'!I321</f>
        <v>309</v>
      </c>
      <c r="G319" s="48">
        <f>'[1]12월관람객현황'!O321</f>
        <v>84</v>
      </c>
      <c r="H319" s="41">
        <f>SUM('[1]12월관람객현황'!U321,'[1]12월관람객현황'!AA321)</f>
        <v>191</v>
      </c>
      <c r="I319" s="46">
        <f t="shared" si="40"/>
        <v>27</v>
      </c>
      <c r="J319" s="49">
        <f>'[1]12월관람객현황'!AB321</f>
        <v>27</v>
      </c>
      <c r="K319" s="43">
        <f>'[1]12월관람객현황'!AC321</f>
        <v>0</v>
      </c>
      <c r="L319" s="43">
        <f>'[1]12월관람객현황'!AE321</f>
        <v>0</v>
      </c>
      <c r="M319" s="43">
        <f>'[1]12월관람객현황'!AG321</f>
        <v>0</v>
      </c>
      <c r="N319" s="50">
        <f>'[1]12월관람객현황'!AH321</f>
        <v>0</v>
      </c>
      <c r="O319" s="49">
        <f>'[1]12월관람객현황'!AJ321</f>
        <v>0</v>
      </c>
      <c r="P319" s="50">
        <f>[1]외국인!B319</f>
        <v>46</v>
      </c>
    </row>
    <row r="320" spans="2:16" ht="14.25" hidden="1" thickBot="1" x14ac:dyDescent="0.35">
      <c r="B320" s="36">
        <v>23</v>
      </c>
      <c r="C320" s="37"/>
      <c r="D320" s="126">
        <f t="shared" si="38"/>
        <v>641</v>
      </c>
      <c r="E320" s="46">
        <f t="shared" si="39"/>
        <v>574</v>
      </c>
      <c r="F320" s="47">
        <f>'[1]12월관람객현황'!I322</f>
        <v>293</v>
      </c>
      <c r="G320" s="48">
        <f>'[1]12월관람객현황'!O322</f>
        <v>129</v>
      </c>
      <c r="H320" s="41">
        <f>SUM('[1]12월관람객현황'!U322,'[1]12월관람객현황'!AA322)</f>
        <v>152</v>
      </c>
      <c r="I320" s="46">
        <f t="shared" si="40"/>
        <v>67</v>
      </c>
      <c r="J320" s="49">
        <f>'[1]12월관람객현황'!AB322</f>
        <v>67</v>
      </c>
      <c r="K320" s="43">
        <f>'[1]12월관람객현황'!AC322</f>
        <v>0</v>
      </c>
      <c r="L320" s="43">
        <f>'[1]12월관람객현황'!AE322</f>
        <v>0</v>
      </c>
      <c r="M320" s="43">
        <f>'[1]12월관람객현황'!AG322</f>
        <v>0</v>
      </c>
      <c r="N320" s="50">
        <f>'[1]12월관람객현황'!AH322</f>
        <v>0</v>
      </c>
      <c r="O320" s="49">
        <f>'[1]12월관람객현황'!AJ322</f>
        <v>0</v>
      </c>
      <c r="P320" s="50">
        <f>[1]외국인!B320</f>
        <v>4</v>
      </c>
    </row>
    <row r="321" spans="2:16" ht="14.25" hidden="1" thickBot="1" x14ac:dyDescent="0.35">
      <c r="B321" s="36">
        <v>24</v>
      </c>
      <c r="C321" s="37"/>
      <c r="D321" s="126">
        <f t="shared" si="38"/>
        <v>6563</v>
      </c>
      <c r="E321" s="46">
        <f t="shared" si="39"/>
        <v>1447</v>
      </c>
      <c r="F321" s="47">
        <f>'[1]12월관람객현황'!I323</f>
        <v>851</v>
      </c>
      <c r="G321" s="48">
        <f>'[1]12월관람객현황'!O323</f>
        <v>226</v>
      </c>
      <c r="H321" s="41">
        <f>SUM('[1]12월관람객현황'!U323,'[1]12월관람객현황'!AA323)</f>
        <v>370</v>
      </c>
      <c r="I321" s="46">
        <f t="shared" si="40"/>
        <v>5116</v>
      </c>
      <c r="J321" s="49">
        <f>'[1]12월관람객현황'!AB323</f>
        <v>0</v>
      </c>
      <c r="K321" s="43">
        <f>'[1]12월관람객현황'!AC323</f>
        <v>0</v>
      </c>
      <c r="L321" s="43">
        <f>'[1]12월관람객현황'!AE323</f>
        <v>0</v>
      </c>
      <c r="M321" s="43">
        <f>'[1]12월관람객현황'!AG323</f>
        <v>0</v>
      </c>
      <c r="N321" s="50">
        <f>'[1]12월관람객현황'!AH323</f>
        <v>5116</v>
      </c>
      <c r="O321" s="49">
        <f>'[1]12월관람객현황'!AJ323</f>
        <v>0</v>
      </c>
      <c r="P321" s="50">
        <f>[1]외국인!B321</f>
        <v>12</v>
      </c>
    </row>
    <row r="322" spans="2:16" ht="14.25" hidden="1" thickBot="1" x14ac:dyDescent="0.35">
      <c r="B322" s="36">
        <v>25</v>
      </c>
      <c r="C322" s="106"/>
      <c r="D322" s="126">
        <f t="shared" si="38"/>
        <v>6089</v>
      </c>
      <c r="E322" s="46">
        <f t="shared" si="39"/>
        <v>729</v>
      </c>
      <c r="F322" s="47">
        <f>'[1]12월관람객현황'!I324</f>
        <v>273</v>
      </c>
      <c r="G322" s="48">
        <f>'[1]12월관람객현황'!O324</f>
        <v>173</v>
      </c>
      <c r="H322" s="41">
        <f>SUM('[1]12월관람객현황'!U324,'[1]12월관람객현황'!AA324)</f>
        <v>283</v>
      </c>
      <c r="I322" s="46">
        <f t="shared" si="40"/>
        <v>5360</v>
      </c>
      <c r="J322" s="49">
        <f>'[1]12월관람객현황'!AB324</f>
        <v>7</v>
      </c>
      <c r="K322" s="43">
        <f>'[1]12월관람객현황'!AC324</f>
        <v>0</v>
      </c>
      <c r="L322" s="43">
        <f>'[1]12월관람객현황'!AE324</f>
        <v>0</v>
      </c>
      <c r="M322" s="43">
        <f>'[1]12월관람객현황'!AG324</f>
        <v>0</v>
      </c>
      <c r="N322" s="50">
        <f>'[1]12월관람객현황'!AH324</f>
        <v>5353</v>
      </c>
      <c r="O322" s="49">
        <f>'[1]12월관람객현황'!AJ324</f>
        <v>0</v>
      </c>
      <c r="P322" s="50">
        <f>[1]외국인!B322</f>
        <v>12</v>
      </c>
    </row>
    <row r="323" spans="2:16" ht="14.25" hidden="1" thickBot="1" x14ac:dyDescent="0.35">
      <c r="B323" s="36">
        <v>26</v>
      </c>
      <c r="C323" s="37"/>
      <c r="D323" s="127">
        <f t="shared" si="38"/>
        <v>6536</v>
      </c>
      <c r="E323" s="46">
        <f t="shared" si="39"/>
        <v>1423</v>
      </c>
      <c r="F323" s="47">
        <f>'[1]12월관람객현황'!I325</f>
        <v>678</v>
      </c>
      <c r="G323" s="48">
        <f>'[1]12월관람객현황'!O325</f>
        <v>245</v>
      </c>
      <c r="H323" s="41">
        <f>SUM('[1]12월관람객현황'!U325,'[1]12월관람객현황'!AA325)</f>
        <v>500</v>
      </c>
      <c r="I323" s="46">
        <f t="shared" si="40"/>
        <v>5113</v>
      </c>
      <c r="J323" s="49">
        <f>'[1]12월관람객현황'!AB325</f>
        <v>0</v>
      </c>
      <c r="K323" s="43">
        <f>'[1]12월관람객현황'!AC325</f>
        <v>0</v>
      </c>
      <c r="L323" s="43">
        <f>'[1]12월관람객현황'!AE325</f>
        <v>0</v>
      </c>
      <c r="M323" s="43">
        <f>'[1]12월관람객현황'!AG325</f>
        <v>0</v>
      </c>
      <c r="N323" s="50">
        <f>'[1]12월관람객현황'!AH325</f>
        <v>5113</v>
      </c>
      <c r="O323" s="49">
        <f>'[1]12월관람객현황'!AJ325</f>
        <v>0</v>
      </c>
      <c r="P323" s="50">
        <f>[1]외국인!B323</f>
        <v>2</v>
      </c>
    </row>
    <row r="324" spans="2:16" ht="14.25" hidden="1" thickBot="1" x14ac:dyDescent="0.35">
      <c r="B324" s="36">
        <v>27</v>
      </c>
      <c r="C324" s="37"/>
      <c r="D324" s="126">
        <f t="shared" si="38"/>
        <v>6877</v>
      </c>
      <c r="E324" s="46">
        <f t="shared" si="39"/>
        <v>1764</v>
      </c>
      <c r="F324" s="47">
        <f>'[1]12월관람객현황'!I326</f>
        <v>617</v>
      </c>
      <c r="G324" s="48">
        <f>'[1]12월관람객현황'!O326</f>
        <v>363</v>
      </c>
      <c r="H324" s="41">
        <f>SUM('[1]12월관람객현황'!U326,'[1]12월관람객현황'!AA326)</f>
        <v>784</v>
      </c>
      <c r="I324" s="46">
        <f t="shared" si="40"/>
        <v>5113</v>
      </c>
      <c r="J324" s="49">
        <f>'[1]12월관람객현황'!AB326</f>
        <v>0</v>
      </c>
      <c r="K324" s="43">
        <f>'[1]12월관람객현황'!AC326</f>
        <v>0</v>
      </c>
      <c r="L324" s="43">
        <f>'[1]12월관람객현황'!AE326</f>
        <v>0</v>
      </c>
      <c r="M324" s="43">
        <f>'[1]12월관람객현황'!AG326</f>
        <v>0</v>
      </c>
      <c r="N324" s="50">
        <f>'[1]12월관람객현황'!AH326</f>
        <v>5113</v>
      </c>
      <c r="O324" s="49">
        <f>'[1]12월관람객현황'!AJ326</f>
        <v>0</v>
      </c>
      <c r="P324" s="50">
        <f>[1]외국인!B324</f>
        <v>32</v>
      </c>
    </row>
    <row r="325" spans="2:16" ht="14.25" hidden="1" thickBot="1" x14ac:dyDescent="0.35">
      <c r="B325" s="36">
        <v>28</v>
      </c>
      <c r="C325" s="37"/>
      <c r="D325" s="126">
        <f t="shared" si="38"/>
        <v>0</v>
      </c>
      <c r="E325" s="46">
        <f t="shared" si="39"/>
        <v>0</v>
      </c>
      <c r="F325" s="47">
        <f>'[1]12월관람객현황'!I327</f>
        <v>0</v>
      </c>
      <c r="G325" s="48">
        <f>'[1]12월관람객현황'!O327</f>
        <v>0</v>
      </c>
      <c r="H325" s="41">
        <f>SUM('[1]12월관람객현황'!U327,'[1]12월관람객현황'!AA327)</f>
        <v>0</v>
      </c>
      <c r="I325" s="46">
        <f t="shared" si="40"/>
        <v>0</v>
      </c>
      <c r="J325" s="49">
        <f>'[1]12월관람객현황'!AB327</f>
        <v>0</v>
      </c>
      <c r="K325" s="43">
        <f>'[1]12월관람객현황'!AC327</f>
        <v>0</v>
      </c>
      <c r="L325" s="43">
        <f>'[1]12월관람객현황'!AE327</f>
        <v>0</v>
      </c>
      <c r="M325" s="43">
        <f>'[1]12월관람객현황'!AG327</f>
        <v>0</v>
      </c>
      <c r="N325" s="50">
        <f>'[1]12월관람객현황'!AH327</f>
        <v>0</v>
      </c>
      <c r="O325" s="49">
        <f>'[1]12월관람객현황'!AJ327</f>
        <v>0</v>
      </c>
      <c r="P325" s="50">
        <f>[1]외국인!B325</f>
        <v>0</v>
      </c>
    </row>
    <row r="326" spans="2:16" ht="14.25" hidden="1" thickBot="1" x14ac:dyDescent="0.35">
      <c r="B326" s="36">
        <v>29</v>
      </c>
      <c r="C326" s="37"/>
      <c r="D326" s="126">
        <f t="shared" si="38"/>
        <v>887</v>
      </c>
      <c r="E326" s="46">
        <f t="shared" si="39"/>
        <v>801</v>
      </c>
      <c r="F326" s="47">
        <f>'[1]12월관람객현황'!I328</f>
        <v>596</v>
      </c>
      <c r="G326" s="48">
        <f>'[1]12월관람객현황'!O328</f>
        <v>118</v>
      </c>
      <c r="H326" s="41">
        <f>SUM('[1]12월관람객현황'!U328,'[1]12월관람객현황'!AA328)</f>
        <v>87</v>
      </c>
      <c r="I326" s="46">
        <f t="shared" si="40"/>
        <v>86</v>
      </c>
      <c r="J326" s="49">
        <f>'[1]12월관람객현황'!AB328</f>
        <v>0</v>
      </c>
      <c r="K326" s="43">
        <f>'[1]12월관람객현황'!AC328</f>
        <v>86</v>
      </c>
      <c r="L326" s="43">
        <f>'[1]12월관람객현황'!AE328</f>
        <v>0</v>
      </c>
      <c r="M326" s="43">
        <f>'[1]12월관람객현황'!AG328</f>
        <v>0</v>
      </c>
      <c r="N326" s="50">
        <f>'[1]12월관람객현황'!AH328</f>
        <v>0</v>
      </c>
      <c r="O326" s="49">
        <f>'[1]12월관람객현황'!AJ328</f>
        <v>0</v>
      </c>
      <c r="P326" s="50">
        <f>[1]외국인!B326</f>
        <v>6</v>
      </c>
    </row>
    <row r="327" spans="2:16" ht="14.25" hidden="1" thickBot="1" x14ac:dyDescent="0.35">
      <c r="B327" s="36">
        <v>30</v>
      </c>
      <c r="C327" s="53"/>
      <c r="D327" s="126">
        <f t="shared" si="38"/>
        <v>438</v>
      </c>
      <c r="E327" s="46">
        <f t="shared" si="39"/>
        <v>361</v>
      </c>
      <c r="F327" s="47">
        <f>'[1]12월관람객현황'!I329</f>
        <v>237</v>
      </c>
      <c r="G327" s="48">
        <f>'[1]12월관람객현황'!O329</f>
        <v>27</v>
      </c>
      <c r="H327" s="41">
        <f>SUM('[1]12월관람객현황'!U329,'[1]12월관람객현황'!AA329)</f>
        <v>97</v>
      </c>
      <c r="I327" s="46">
        <f t="shared" si="40"/>
        <v>77</v>
      </c>
      <c r="J327" s="49">
        <f>'[1]12월관람객현황'!AB329</f>
        <v>0</v>
      </c>
      <c r="K327" s="43">
        <f>'[1]12월관람객현황'!AC329</f>
        <v>77</v>
      </c>
      <c r="L327" s="43">
        <f>'[1]12월관람객현황'!AE329</f>
        <v>0</v>
      </c>
      <c r="M327" s="43">
        <f>'[1]12월관람객현황'!AG329</f>
        <v>0</v>
      </c>
      <c r="N327" s="50">
        <f>'[1]12월관람객현황'!AH329</f>
        <v>0</v>
      </c>
      <c r="O327" s="49">
        <f>'[1]12월관람객현황'!AJ329</f>
        <v>0</v>
      </c>
      <c r="P327" s="50">
        <f>[1]외국인!B327</f>
        <v>4</v>
      </c>
    </row>
    <row r="328" spans="2:16" ht="14.25" hidden="1" thickBot="1" x14ac:dyDescent="0.35">
      <c r="B328" s="54">
        <v>31</v>
      </c>
      <c r="C328" s="55"/>
      <c r="D328" s="128">
        <f t="shared" si="38"/>
        <v>28361</v>
      </c>
      <c r="E328" s="82">
        <f t="shared" si="39"/>
        <v>398</v>
      </c>
      <c r="F328" s="79">
        <f>'[1]12월관람객현황'!I330</f>
        <v>231</v>
      </c>
      <c r="G328" s="80">
        <f>'[1]12월관람객현황'!O330</f>
        <v>61</v>
      </c>
      <c r="H328" s="124">
        <f>SUM('[1]12월관람객현황'!U330,'[1]12월관람객현황'!AA330)</f>
        <v>106</v>
      </c>
      <c r="I328" s="82">
        <f t="shared" si="40"/>
        <v>27963</v>
      </c>
      <c r="J328" s="83">
        <f>'[1]12월관람객현황'!AB330</f>
        <v>0</v>
      </c>
      <c r="K328" s="84">
        <f>'[1]12월관람객현황'!AC330</f>
        <v>0</v>
      </c>
      <c r="L328" s="84">
        <f>'[1]12월관람객현황'!AE330</f>
        <v>0</v>
      </c>
      <c r="M328" s="84">
        <f>'[1]12월관람객현황'!AG330</f>
        <v>0</v>
      </c>
      <c r="N328" s="85">
        <f>'[1]12월관람객현황'!AH330</f>
        <v>27963</v>
      </c>
      <c r="O328" s="83">
        <f>'[1]12월관람객현황'!AJ330</f>
        <v>0</v>
      </c>
      <c r="P328" s="85">
        <f>[1]외국인!B328</f>
        <v>42</v>
      </c>
    </row>
    <row r="329" spans="2:16" ht="17.25" hidden="1" thickBot="1" x14ac:dyDescent="0.35">
      <c r="B329" s="63"/>
      <c r="D329" s="129"/>
      <c r="E329" s="64"/>
      <c r="F329" s="130"/>
      <c r="G329" s="131"/>
      <c r="I329" s="120"/>
      <c r="N329" s="88"/>
      <c r="P329" s="88"/>
    </row>
    <row r="330" spans="2:16" x14ac:dyDescent="0.3">
      <c r="B330" s="89" t="s">
        <v>27</v>
      </c>
      <c r="C330" s="70"/>
      <c r="D330" s="132">
        <f>SUM(D331:D360)</f>
        <v>42701</v>
      </c>
      <c r="E330" s="93">
        <f>SUM(E331:E360)</f>
        <v>24352</v>
      </c>
      <c r="F330" s="94">
        <f t="shared" ref="F330:P330" si="41">SUM(F331:F360)</f>
        <v>11177</v>
      </c>
      <c r="G330" s="94">
        <f t="shared" si="41"/>
        <v>4856</v>
      </c>
      <c r="H330" s="94">
        <f t="shared" si="41"/>
        <v>8319</v>
      </c>
      <c r="I330" s="93">
        <f>SUM(I331:I360)</f>
        <v>18349</v>
      </c>
      <c r="J330" s="94">
        <f t="shared" si="41"/>
        <v>940</v>
      </c>
      <c r="K330" s="110">
        <f>SUM(K331:K360)</f>
        <v>449</v>
      </c>
      <c r="L330" s="94">
        <f t="shared" si="41"/>
        <v>0</v>
      </c>
      <c r="M330" s="94">
        <f t="shared" si="41"/>
        <v>0</v>
      </c>
      <c r="N330" s="95">
        <f t="shared" si="41"/>
        <v>16960</v>
      </c>
      <c r="O330" s="96">
        <f t="shared" si="41"/>
        <v>171</v>
      </c>
      <c r="P330" s="95">
        <f t="shared" si="41"/>
        <v>561</v>
      </c>
    </row>
    <row r="331" spans="2:16" ht="13.5" x14ac:dyDescent="0.3">
      <c r="B331" s="36">
        <v>1</v>
      </c>
      <c r="C331" s="37"/>
      <c r="D331" s="125">
        <f t="shared" ref="D331:D360" si="42">SUM(E331,I331)</f>
        <v>1661</v>
      </c>
      <c r="E331" s="97">
        <f t="shared" ref="E331:E360" si="43">SUM(F331:H331)</f>
        <v>682</v>
      </c>
      <c r="F331" s="98">
        <f>'[1]12월관람객현황'!I333</f>
        <v>307</v>
      </c>
      <c r="G331" s="99">
        <f>'[1]12월관람객현황'!O333</f>
        <v>153</v>
      </c>
      <c r="H331" s="100">
        <f>SUM('[1]12월관람객현황'!U333,'[1]12월관람객현황'!AA333)</f>
        <v>222</v>
      </c>
      <c r="I331" s="97">
        <f t="shared" ref="I331:I360" si="44">SUM(J331:N331)</f>
        <v>979</v>
      </c>
      <c r="J331" s="101">
        <f>'[1]12월관람객현황'!AB333</f>
        <v>35</v>
      </c>
      <c r="K331" s="43">
        <f>'[1]12월관람객현황'!AC333</f>
        <v>0</v>
      </c>
      <c r="L331" s="102">
        <f>'[1]12월관람객현황'!AE333</f>
        <v>0</v>
      </c>
      <c r="M331" s="102">
        <f>'[1]12월관람객현황'!AG333</f>
        <v>0</v>
      </c>
      <c r="N331" s="103">
        <f>'[1]12월관람객현황'!AH333</f>
        <v>944</v>
      </c>
      <c r="O331" s="101">
        <f>'[1]12월관람객현황'!AJ333</f>
        <v>0</v>
      </c>
      <c r="P331" s="103">
        <f>[1]외국인!B331</f>
        <v>63</v>
      </c>
    </row>
    <row r="332" spans="2:16" ht="13.5" x14ac:dyDescent="0.3">
      <c r="B332" s="36">
        <v>2</v>
      </c>
      <c r="C332" s="37"/>
      <c r="D332" s="126">
        <f t="shared" si="42"/>
        <v>2548</v>
      </c>
      <c r="E332" s="46">
        <f t="shared" si="43"/>
        <v>1856</v>
      </c>
      <c r="F332" s="47">
        <f>'[1]12월관람객현황'!I334</f>
        <v>1077</v>
      </c>
      <c r="G332" s="48">
        <f>'[1]12월관람객현황'!O334</f>
        <v>349</v>
      </c>
      <c r="H332" s="41">
        <f>SUM('[1]12월관람객현황'!U334,'[1]12월관람객현황'!AA334)</f>
        <v>430</v>
      </c>
      <c r="I332" s="46">
        <f t="shared" si="44"/>
        <v>692</v>
      </c>
      <c r="J332" s="49">
        <f>'[1]12월관람객현황'!AB334</f>
        <v>32</v>
      </c>
      <c r="K332" s="43">
        <f>'[1]12월관람객현황'!AC334</f>
        <v>0</v>
      </c>
      <c r="L332" s="43">
        <f>'[1]12월관람객현황'!AE334</f>
        <v>0</v>
      </c>
      <c r="M332" s="43">
        <f>'[1]12월관람객현황'!AG334</f>
        <v>0</v>
      </c>
      <c r="N332" s="50">
        <f>'[1]12월관람객현황'!AH334</f>
        <v>660</v>
      </c>
      <c r="O332" s="49">
        <f>'[1]12월관람객현황'!AJ334</f>
        <v>0</v>
      </c>
      <c r="P332" s="50">
        <f>[1]외국인!B332</f>
        <v>70</v>
      </c>
    </row>
    <row r="333" spans="2:16" ht="13.5" x14ac:dyDescent="0.3">
      <c r="B333" s="36">
        <v>3</v>
      </c>
      <c r="C333" s="37"/>
      <c r="D333" s="126">
        <f t="shared" si="42"/>
        <v>1501</v>
      </c>
      <c r="E333" s="46">
        <f t="shared" si="43"/>
        <v>1501</v>
      </c>
      <c r="F333" s="47">
        <f>'[1]12월관람객현황'!I335</f>
        <v>671</v>
      </c>
      <c r="G333" s="48">
        <f>'[1]12월관람객현황'!O335</f>
        <v>302</v>
      </c>
      <c r="H333" s="41">
        <f>SUM('[1]12월관람객현황'!U335,'[1]12월관람객현황'!AA335)</f>
        <v>528</v>
      </c>
      <c r="I333" s="46">
        <f t="shared" si="44"/>
        <v>0</v>
      </c>
      <c r="J333" s="49">
        <f>'[1]12월관람객현황'!AB335</f>
        <v>0</v>
      </c>
      <c r="K333" s="43">
        <f>'[1]12월관람객현황'!AC335</f>
        <v>0</v>
      </c>
      <c r="L333" s="43">
        <f>'[1]12월관람객현황'!AE335</f>
        <v>0</v>
      </c>
      <c r="M333" s="43">
        <f>'[1]12월관람객현황'!AG335</f>
        <v>0</v>
      </c>
      <c r="N333" s="50">
        <f>'[1]12월관람객현황'!AH335</f>
        <v>0</v>
      </c>
      <c r="O333" s="49">
        <f>'[1]12월관람객현황'!AJ335</f>
        <v>0</v>
      </c>
      <c r="P333" s="50">
        <f>[1]외국인!B333</f>
        <v>42</v>
      </c>
    </row>
    <row r="334" spans="2:16" ht="13.5" x14ac:dyDescent="0.3">
      <c r="B334" s="36">
        <v>4</v>
      </c>
      <c r="C334" s="37"/>
      <c r="D334" s="126">
        <f t="shared" si="42"/>
        <v>0</v>
      </c>
      <c r="E334" s="46">
        <f t="shared" si="43"/>
        <v>0</v>
      </c>
      <c r="F334" s="47">
        <f>'[1]12월관람객현황'!I336</f>
        <v>0</v>
      </c>
      <c r="G334" s="48">
        <f>'[1]12월관람객현황'!O336</f>
        <v>0</v>
      </c>
      <c r="H334" s="41">
        <f>SUM('[1]12월관람객현황'!U336,'[1]12월관람객현황'!AA336)</f>
        <v>0</v>
      </c>
      <c r="I334" s="46">
        <f t="shared" si="44"/>
        <v>0</v>
      </c>
      <c r="J334" s="49">
        <f>'[1]12월관람객현황'!AB336</f>
        <v>0</v>
      </c>
      <c r="K334" s="43">
        <f>'[1]12월관람객현황'!AC336</f>
        <v>0</v>
      </c>
      <c r="L334" s="43">
        <f>'[1]12월관람객현황'!AE336</f>
        <v>0</v>
      </c>
      <c r="M334" s="43">
        <f>'[1]12월관람객현황'!AG336</f>
        <v>0</v>
      </c>
      <c r="N334" s="50">
        <f>'[1]12월관람객현황'!AH336</f>
        <v>0</v>
      </c>
      <c r="O334" s="49">
        <f>'[1]12월관람객현황'!AJ336</f>
        <v>0</v>
      </c>
      <c r="P334" s="50">
        <f>[1]외국인!B334</f>
        <v>0</v>
      </c>
    </row>
    <row r="335" spans="2:16" ht="13.5" x14ac:dyDescent="0.3">
      <c r="B335" s="36">
        <v>5</v>
      </c>
      <c r="C335" s="37"/>
      <c r="D335" s="126">
        <f t="shared" si="42"/>
        <v>612</v>
      </c>
      <c r="E335" s="46">
        <f t="shared" si="43"/>
        <v>518</v>
      </c>
      <c r="F335" s="47">
        <f>'[1]12월관람객현황'!I337</f>
        <v>231</v>
      </c>
      <c r="G335" s="48">
        <f>'[1]12월관람객현황'!O337</f>
        <v>138</v>
      </c>
      <c r="H335" s="41">
        <f>SUM('[1]12월관람객현황'!U337,'[1]12월관람객현황'!AA337)</f>
        <v>149</v>
      </c>
      <c r="I335" s="46">
        <f t="shared" si="44"/>
        <v>94</v>
      </c>
      <c r="J335" s="49">
        <f>'[1]12월관람객현황'!AB337</f>
        <v>49</v>
      </c>
      <c r="K335" s="43">
        <f>'[1]12월관람객현황'!AC337</f>
        <v>45</v>
      </c>
      <c r="L335" s="43">
        <f>'[1]12월관람객현황'!AE337</f>
        <v>0</v>
      </c>
      <c r="M335" s="43">
        <f>'[1]12월관람객현황'!AG337</f>
        <v>0</v>
      </c>
      <c r="N335" s="50">
        <f>'[1]12월관람객현황'!AH337</f>
        <v>0</v>
      </c>
      <c r="O335" s="49">
        <f>'[1]12월관람객현황'!AJ337</f>
        <v>0</v>
      </c>
      <c r="P335" s="50">
        <f>[1]외국인!B335</f>
        <v>5</v>
      </c>
    </row>
    <row r="336" spans="2:16" ht="13.5" x14ac:dyDescent="0.3">
      <c r="B336" s="36">
        <v>6</v>
      </c>
      <c r="C336" s="37"/>
      <c r="D336" s="126">
        <f t="shared" si="42"/>
        <v>355</v>
      </c>
      <c r="E336" s="46">
        <f t="shared" si="43"/>
        <v>355</v>
      </c>
      <c r="F336" s="47">
        <f>'[1]12월관람객현황'!I338</f>
        <v>221</v>
      </c>
      <c r="G336" s="48">
        <f>'[1]12월관람객현황'!O338</f>
        <v>41</v>
      </c>
      <c r="H336" s="41">
        <f>SUM('[1]12월관람객현황'!U338,'[1]12월관람객현황'!AA338)</f>
        <v>93</v>
      </c>
      <c r="I336" s="46">
        <f t="shared" si="44"/>
        <v>0</v>
      </c>
      <c r="J336" s="49">
        <f>'[1]12월관람객현황'!AB338</f>
        <v>0</v>
      </c>
      <c r="K336" s="43">
        <f>'[1]12월관람객현황'!AC338</f>
        <v>0</v>
      </c>
      <c r="L336" s="43">
        <f>'[1]12월관람객현황'!AE338</f>
        <v>0</v>
      </c>
      <c r="M336" s="43">
        <f>'[1]12월관람객현황'!AG338</f>
        <v>0</v>
      </c>
      <c r="N336" s="50">
        <f>'[1]12월관람객현황'!AH338</f>
        <v>0</v>
      </c>
      <c r="O336" s="49">
        <f>'[1]12월관람객현황'!AJ338</f>
        <v>0</v>
      </c>
      <c r="P336" s="50">
        <f>[1]외국인!B336</f>
        <v>60</v>
      </c>
    </row>
    <row r="337" spans="2:16" ht="13.5" x14ac:dyDescent="0.3">
      <c r="B337" s="36">
        <v>7</v>
      </c>
      <c r="C337" s="37"/>
      <c r="D337" s="126">
        <f t="shared" si="42"/>
        <v>457</v>
      </c>
      <c r="E337" s="46">
        <f t="shared" si="43"/>
        <v>407</v>
      </c>
      <c r="F337" s="47">
        <f>'[1]12월관람객현황'!I339</f>
        <v>160</v>
      </c>
      <c r="G337" s="48">
        <f>'[1]12월관람객현황'!O339</f>
        <v>78</v>
      </c>
      <c r="H337" s="41">
        <f>SUM('[1]12월관람객현황'!U339,'[1]12월관람객현황'!AA339)</f>
        <v>169</v>
      </c>
      <c r="I337" s="46">
        <f t="shared" si="44"/>
        <v>50</v>
      </c>
      <c r="J337" s="49">
        <f>'[1]12월관람객현황'!AB339</f>
        <v>0</v>
      </c>
      <c r="K337" s="43">
        <f>'[1]12월관람객현황'!AC339</f>
        <v>0</v>
      </c>
      <c r="L337" s="43">
        <f>'[1]12월관람객현황'!AE339</f>
        <v>0</v>
      </c>
      <c r="M337" s="43">
        <f>'[1]12월관람객현황'!AG339</f>
        <v>0</v>
      </c>
      <c r="N337" s="50">
        <f>'[1]12월관람객현황'!AH339</f>
        <v>50</v>
      </c>
      <c r="O337" s="49">
        <f>'[1]12월관람객현황'!AJ339</f>
        <v>0</v>
      </c>
      <c r="P337" s="50">
        <f>[1]외국인!B337</f>
        <v>4</v>
      </c>
    </row>
    <row r="338" spans="2:16" ht="13.5" x14ac:dyDescent="0.3">
      <c r="B338" s="36">
        <v>8</v>
      </c>
      <c r="C338" s="37"/>
      <c r="D338" s="126">
        <f t="shared" si="42"/>
        <v>798</v>
      </c>
      <c r="E338" s="46">
        <f t="shared" si="43"/>
        <v>761</v>
      </c>
      <c r="F338" s="47">
        <f>'[1]12월관람객현황'!I340</f>
        <v>363</v>
      </c>
      <c r="G338" s="48">
        <f>'[1]12월관람객현황'!O340</f>
        <v>172</v>
      </c>
      <c r="H338" s="41">
        <f>SUM('[1]12월관람객현황'!U340,'[1]12월관람객현황'!AA340)</f>
        <v>226</v>
      </c>
      <c r="I338" s="46">
        <f t="shared" si="44"/>
        <v>37</v>
      </c>
      <c r="J338" s="49">
        <f>'[1]12월관람객현황'!AB340</f>
        <v>37</v>
      </c>
      <c r="K338" s="43">
        <f>'[1]12월관람객현황'!AC340</f>
        <v>0</v>
      </c>
      <c r="L338" s="43">
        <f>'[1]12월관람객현황'!AE340</f>
        <v>0</v>
      </c>
      <c r="M338" s="43">
        <f>'[1]12월관람객현황'!AG340</f>
        <v>0</v>
      </c>
      <c r="N338" s="50">
        <f>'[1]12월관람객현황'!AH340</f>
        <v>0</v>
      </c>
      <c r="O338" s="49">
        <f>'[1]12월관람객현황'!AJ340</f>
        <v>0</v>
      </c>
      <c r="P338" s="50">
        <f>[1]외국인!B338</f>
        <v>24</v>
      </c>
    </row>
    <row r="339" spans="2:16" ht="13.5" x14ac:dyDescent="0.3">
      <c r="B339" s="36">
        <v>9</v>
      </c>
      <c r="C339" s="37"/>
      <c r="D339" s="126">
        <f t="shared" si="42"/>
        <v>1519</v>
      </c>
      <c r="E339" s="46">
        <f t="shared" si="43"/>
        <v>1493</v>
      </c>
      <c r="F339" s="47">
        <f>'[1]12월관람객현황'!I341</f>
        <v>642</v>
      </c>
      <c r="G339" s="48">
        <f>'[1]12월관람객현황'!O341</f>
        <v>259</v>
      </c>
      <c r="H339" s="41">
        <f>SUM('[1]12월관람객현황'!U341,'[1]12월관람객현황'!AA341)</f>
        <v>592</v>
      </c>
      <c r="I339" s="46">
        <f t="shared" si="44"/>
        <v>26</v>
      </c>
      <c r="J339" s="49">
        <f>'[1]12월관람객현황'!AB341</f>
        <v>26</v>
      </c>
      <c r="K339" s="43">
        <f>'[1]12월관람객현황'!AC341</f>
        <v>0</v>
      </c>
      <c r="L339" s="43">
        <f>'[1]12월관람객현황'!AE341</f>
        <v>0</v>
      </c>
      <c r="M339" s="43">
        <f>'[1]12월관람객현황'!AG341</f>
        <v>0</v>
      </c>
      <c r="N339" s="50">
        <f>'[1]12월관람객현황'!AH341</f>
        <v>0</v>
      </c>
      <c r="O339" s="49">
        <f>'[1]12월관람객현황'!AJ341</f>
        <v>0</v>
      </c>
      <c r="P339" s="50">
        <f>[1]외국인!B339</f>
        <v>2</v>
      </c>
    </row>
    <row r="340" spans="2:16" ht="13.5" x14ac:dyDescent="0.3">
      <c r="B340" s="36">
        <v>10</v>
      </c>
      <c r="C340" s="37"/>
      <c r="D340" s="126">
        <f t="shared" si="42"/>
        <v>1308</v>
      </c>
      <c r="E340" s="46">
        <f t="shared" si="43"/>
        <v>1308</v>
      </c>
      <c r="F340" s="47">
        <f>'[1]12월관람객현황'!I342</f>
        <v>540</v>
      </c>
      <c r="G340" s="48">
        <f>'[1]12월관람객현황'!O342</f>
        <v>298</v>
      </c>
      <c r="H340" s="41">
        <f>SUM('[1]12월관람객현황'!U342,'[1]12월관람객현황'!AA342)</f>
        <v>470</v>
      </c>
      <c r="I340" s="46">
        <f t="shared" si="44"/>
        <v>0</v>
      </c>
      <c r="J340" s="49">
        <f>'[1]12월관람객현황'!AB342</f>
        <v>0</v>
      </c>
      <c r="K340" s="43">
        <f>'[1]12월관람객현황'!AC342</f>
        <v>0</v>
      </c>
      <c r="L340" s="43">
        <f>'[1]12월관람객현황'!AE342</f>
        <v>0</v>
      </c>
      <c r="M340" s="43">
        <f>'[1]12월관람객현황'!AG342</f>
        <v>0</v>
      </c>
      <c r="N340" s="50">
        <f>'[1]12월관람객현황'!AH342</f>
        <v>0</v>
      </c>
      <c r="O340" s="49">
        <f>'[1]12월관람객현황'!AJ342</f>
        <v>0</v>
      </c>
      <c r="P340" s="50">
        <f>[1]외국인!B340</f>
        <v>10</v>
      </c>
    </row>
    <row r="341" spans="2:16" ht="13.5" x14ac:dyDescent="0.3">
      <c r="B341" s="36">
        <v>11</v>
      </c>
      <c r="C341" s="37"/>
      <c r="D341" s="126">
        <f t="shared" si="42"/>
        <v>200</v>
      </c>
      <c r="E341" s="46">
        <f t="shared" si="43"/>
        <v>0</v>
      </c>
      <c r="F341" s="47">
        <f>'[1]12월관람객현황'!I343</f>
        <v>0</v>
      </c>
      <c r="G341" s="48">
        <f>'[1]12월관람객현황'!O343</f>
        <v>0</v>
      </c>
      <c r="H341" s="41">
        <f>SUM('[1]12월관람객현황'!U343,'[1]12월관람객현황'!AA343)</f>
        <v>0</v>
      </c>
      <c r="I341" s="46">
        <f t="shared" si="44"/>
        <v>200</v>
      </c>
      <c r="J341" s="49">
        <f>'[1]12월관람객현황'!AB343</f>
        <v>0</v>
      </c>
      <c r="K341" s="43">
        <f>'[1]12월관람객현황'!AC343</f>
        <v>0</v>
      </c>
      <c r="L341" s="43">
        <f>'[1]12월관람객현황'!AE343</f>
        <v>0</v>
      </c>
      <c r="M341" s="43">
        <f>'[1]12월관람객현황'!AG343</f>
        <v>0</v>
      </c>
      <c r="N341" s="50">
        <f>'[1]12월관람객현황'!AH343</f>
        <v>200</v>
      </c>
      <c r="O341" s="49">
        <f>'[1]12월관람객현황'!AJ343</f>
        <v>0</v>
      </c>
      <c r="P341" s="50">
        <f>[1]외국인!B341</f>
        <v>0</v>
      </c>
    </row>
    <row r="342" spans="2:16" ht="13.5" x14ac:dyDescent="0.3">
      <c r="B342" s="36">
        <v>12</v>
      </c>
      <c r="C342" s="37"/>
      <c r="D342" s="126">
        <f t="shared" si="42"/>
        <v>721</v>
      </c>
      <c r="E342" s="46">
        <f t="shared" si="43"/>
        <v>645</v>
      </c>
      <c r="F342" s="47">
        <f>'[1]12월관람객현황'!I344</f>
        <v>300</v>
      </c>
      <c r="G342" s="48">
        <f>'[1]12월관람객현황'!O344</f>
        <v>81</v>
      </c>
      <c r="H342" s="41">
        <f>SUM('[1]12월관람객현황'!U344,'[1]12월관람객현황'!AA344)</f>
        <v>264</v>
      </c>
      <c r="I342" s="46">
        <f t="shared" si="44"/>
        <v>76</v>
      </c>
      <c r="J342" s="49">
        <f>'[1]12월관람객현황'!AB344</f>
        <v>27</v>
      </c>
      <c r="K342" s="43">
        <f>'[1]12월관람객현황'!AC344</f>
        <v>49</v>
      </c>
      <c r="L342" s="43">
        <f>'[1]12월관람객현황'!AE344</f>
        <v>0</v>
      </c>
      <c r="M342" s="43">
        <f>'[1]12월관람객현황'!AG344</f>
        <v>0</v>
      </c>
      <c r="N342" s="50">
        <f>'[1]12월관람객현황'!AH344</f>
        <v>0</v>
      </c>
      <c r="O342" s="49">
        <f>'[1]12월관람객현황'!AJ344</f>
        <v>0</v>
      </c>
      <c r="P342" s="50">
        <f>[1]외국인!B342</f>
        <v>44</v>
      </c>
    </row>
    <row r="343" spans="2:16" ht="13.5" x14ac:dyDescent="0.3">
      <c r="B343" s="36">
        <v>13</v>
      </c>
      <c r="C343" s="37"/>
      <c r="D343" s="126">
        <f t="shared" si="42"/>
        <v>547</v>
      </c>
      <c r="E343" s="46">
        <f t="shared" si="43"/>
        <v>511</v>
      </c>
      <c r="F343" s="47">
        <f>'[1]12월관람객현황'!I345</f>
        <v>225</v>
      </c>
      <c r="G343" s="48">
        <f>'[1]12월관람객현황'!O345</f>
        <v>70</v>
      </c>
      <c r="H343" s="41">
        <f>SUM('[1]12월관람객현황'!U345,'[1]12월관람객현황'!AA345)</f>
        <v>216</v>
      </c>
      <c r="I343" s="46">
        <f t="shared" si="44"/>
        <v>36</v>
      </c>
      <c r="J343" s="49">
        <f>'[1]12월관람객현황'!AB345</f>
        <v>36</v>
      </c>
      <c r="K343" s="43">
        <f>'[1]12월관람객현황'!AC345</f>
        <v>0</v>
      </c>
      <c r="L343" s="43">
        <f>'[1]12월관람객현황'!AE345</f>
        <v>0</v>
      </c>
      <c r="M343" s="43">
        <f>'[1]12월관람객현황'!AG345</f>
        <v>0</v>
      </c>
      <c r="N343" s="50">
        <f>'[1]12월관람객현황'!AH345</f>
        <v>0</v>
      </c>
      <c r="O343" s="49">
        <f>'[1]12월관람객현황'!AJ345</f>
        <v>0</v>
      </c>
      <c r="P343" s="50">
        <f>[1]외국인!B343</f>
        <v>5</v>
      </c>
    </row>
    <row r="344" spans="2:16" ht="13.5" x14ac:dyDescent="0.3">
      <c r="B344" s="36">
        <v>14</v>
      </c>
      <c r="C344" s="37"/>
      <c r="D344" s="126">
        <f t="shared" si="42"/>
        <v>701</v>
      </c>
      <c r="E344" s="46">
        <f t="shared" si="43"/>
        <v>701</v>
      </c>
      <c r="F344" s="47">
        <f>'[1]12월관람객현황'!I346</f>
        <v>184</v>
      </c>
      <c r="G344" s="48">
        <f>'[1]12월관람객현황'!O346</f>
        <v>233</v>
      </c>
      <c r="H344" s="41">
        <f>SUM('[1]12월관람객현황'!U346,'[1]12월관람객현황'!AA346)</f>
        <v>284</v>
      </c>
      <c r="I344" s="46">
        <f t="shared" si="44"/>
        <v>0</v>
      </c>
      <c r="J344" s="49">
        <f>'[1]12월관람객현황'!AB346</f>
        <v>0</v>
      </c>
      <c r="K344" s="43">
        <f>'[1]12월관람객현황'!AC346</f>
        <v>0</v>
      </c>
      <c r="L344" s="43">
        <f>'[1]12월관람객현황'!AE346</f>
        <v>0</v>
      </c>
      <c r="M344" s="43">
        <f>'[1]12월관람객현황'!AG346</f>
        <v>0</v>
      </c>
      <c r="N344" s="50">
        <f>'[1]12월관람객현황'!AH346</f>
        <v>0</v>
      </c>
      <c r="O344" s="49">
        <f>'[1]12월관람객현황'!AJ346</f>
        <v>0</v>
      </c>
      <c r="P344" s="50">
        <f>[1]외국인!B344</f>
        <v>33</v>
      </c>
    </row>
    <row r="345" spans="2:16" ht="13.5" x14ac:dyDescent="0.3">
      <c r="B345" s="36">
        <v>15</v>
      </c>
      <c r="C345" s="37"/>
      <c r="D345" s="126">
        <f t="shared" si="42"/>
        <v>655</v>
      </c>
      <c r="E345" s="46">
        <f t="shared" si="43"/>
        <v>655</v>
      </c>
      <c r="F345" s="47">
        <f>'[1]12월관람객현황'!I347</f>
        <v>257</v>
      </c>
      <c r="G345" s="48">
        <f>'[1]12월관람객현황'!O347</f>
        <v>107</v>
      </c>
      <c r="H345" s="41">
        <f>SUM('[1]12월관람객현황'!U347,'[1]12월관람객현황'!AA347)</f>
        <v>291</v>
      </c>
      <c r="I345" s="46">
        <f t="shared" si="44"/>
        <v>0</v>
      </c>
      <c r="J345" s="49">
        <f>'[1]12월관람객현황'!AB347</f>
        <v>0</v>
      </c>
      <c r="K345" s="43">
        <f>'[1]12월관람객현황'!AC347</f>
        <v>0</v>
      </c>
      <c r="L345" s="43">
        <f>'[1]12월관람객현황'!AE347</f>
        <v>0</v>
      </c>
      <c r="M345" s="43">
        <f>'[1]12월관람객현황'!AG347</f>
        <v>0</v>
      </c>
      <c r="N345" s="50">
        <f>'[1]12월관람객현황'!AH347</f>
        <v>0</v>
      </c>
      <c r="O345" s="49">
        <f>'[1]12월관람객현황'!AJ347</f>
        <v>0</v>
      </c>
      <c r="P345" s="50">
        <f>[1]외국인!B345</f>
        <v>23</v>
      </c>
    </row>
    <row r="346" spans="2:16" ht="13.5" x14ac:dyDescent="0.3">
      <c r="B346" s="36">
        <v>16</v>
      </c>
      <c r="C346" s="37"/>
      <c r="D346" s="126">
        <f t="shared" si="42"/>
        <v>1817</v>
      </c>
      <c r="E346" s="46">
        <f t="shared" si="43"/>
        <v>1802</v>
      </c>
      <c r="F346" s="47">
        <f>'[1]12월관람객현황'!I348</f>
        <v>795</v>
      </c>
      <c r="G346" s="48">
        <f>'[1]12월관람객현황'!O348</f>
        <v>309</v>
      </c>
      <c r="H346" s="41">
        <f>SUM('[1]12월관람객현황'!U348,'[1]12월관람객현황'!AA348)</f>
        <v>698</v>
      </c>
      <c r="I346" s="46">
        <f t="shared" si="44"/>
        <v>15</v>
      </c>
      <c r="J346" s="49">
        <f>'[1]12월관람객현황'!AB348</f>
        <v>15</v>
      </c>
      <c r="K346" s="43">
        <f>'[1]12월관람객현황'!AC348</f>
        <v>0</v>
      </c>
      <c r="L346" s="43">
        <f>'[1]12월관람객현황'!AE348</f>
        <v>0</v>
      </c>
      <c r="M346" s="43">
        <f>'[1]12월관람객현황'!AG348</f>
        <v>0</v>
      </c>
      <c r="N346" s="50">
        <f>'[1]12월관람객현황'!AH348</f>
        <v>0</v>
      </c>
      <c r="O346" s="49">
        <f>'[1]12월관람객현황'!AJ348</f>
        <v>0</v>
      </c>
      <c r="P346" s="50">
        <f>[1]외국인!B346</f>
        <v>12</v>
      </c>
    </row>
    <row r="347" spans="2:16" ht="13.5" x14ac:dyDescent="0.3">
      <c r="B347" s="36">
        <v>17</v>
      </c>
      <c r="C347" s="51"/>
      <c r="D347" s="126">
        <f t="shared" si="42"/>
        <v>1591</v>
      </c>
      <c r="E347" s="46">
        <f t="shared" si="43"/>
        <v>1591</v>
      </c>
      <c r="F347" s="47">
        <f>'[1]12월관람객현황'!I349</f>
        <v>729</v>
      </c>
      <c r="G347" s="48">
        <f>'[1]12월관람객현황'!O349</f>
        <v>283</v>
      </c>
      <c r="H347" s="41">
        <f>SUM('[1]12월관람객현황'!U349,'[1]12월관람객현황'!AA349)</f>
        <v>579</v>
      </c>
      <c r="I347" s="46">
        <f t="shared" si="44"/>
        <v>0</v>
      </c>
      <c r="J347" s="49">
        <f>'[1]12월관람객현황'!AB349</f>
        <v>0</v>
      </c>
      <c r="K347" s="43">
        <f>'[1]12월관람객현황'!AC349</f>
        <v>0</v>
      </c>
      <c r="L347" s="43">
        <f>'[1]12월관람객현황'!AE349</f>
        <v>0</v>
      </c>
      <c r="M347" s="43">
        <f>'[1]12월관람객현황'!AG349</f>
        <v>0</v>
      </c>
      <c r="N347" s="50">
        <f>'[1]12월관람객현황'!AH349</f>
        <v>0</v>
      </c>
      <c r="O347" s="49">
        <f>'[1]12월관람객현황'!AJ349</f>
        <v>0</v>
      </c>
      <c r="P347" s="50">
        <f>[1]외국인!B347</f>
        <v>20</v>
      </c>
    </row>
    <row r="348" spans="2:16" ht="13.5" x14ac:dyDescent="0.3">
      <c r="B348" s="36">
        <v>18</v>
      </c>
      <c r="C348" s="37"/>
      <c r="D348" s="126">
        <f t="shared" si="42"/>
        <v>0</v>
      </c>
      <c r="E348" s="46">
        <f t="shared" si="43"/>
        <v>0</v>
      </c>
      <c r="F348" s="47">
        <f>'[1]12월관람객현황'!I350</f>
        <v>0</v>
      </c>
      <c r="G348" s="48">
        <f>'[1]12월관람객현황'!O350</f>
        <v>0</v>
      </c>
      <c r="H348" s="41">
        <f>SUM('[1]12월관람객현황'!U350,'[1]12월관람객현황'!AA350)</f>
        <v>0</v>
      </c>
      <c r="I348" s="46">
        <f t="shared" si="44"/>
        <v>0</v>
      </c>
      <c r="J348" s="49">
        <f>'[1]12월관람객현황'!AB350</f>
        <v>0</v>
      </c>
      <c r="K348" s="43">
        <f>'[1]12월관람객현황'!AC350</f>
        <v>0</v>
      </c>
      <c r="L348" s="43">
        <f>'[1]12월관람객현황'!AE350</f>
        <v>0</v>
      </c>
      <c r="M348" s="43">
        <f>'[1]12월관람객현황'!AG350</f>
        <v>0</v>
      </c>
      <c r="N348" s="50">
        <f>'[1]12월관람객현황'!AH350</f>
        <v>0</v>
      </c>
      <c r="O348" s="49">
        <f>'[1]12월관람객현황'!AJ351</f>
        <v>0</v>
      </c>
      <c r="P348" s="50">
        <f>[1]외국인!B348</f>
        <v>0</v>
      </c>
    </row>
    <row r="349" spans="2:16" ht="13.5" x14ac:dyDescent="0.3">
      <c r="B349" s="36">
        <v>19</v>
      </c>
      <c r="C349" s="37"/>
      <c r="D349" s="126">
        <f t="shared" si="42"/>
        <v>1545</v>
      </c>
      <c r="E349" s="46">
        <f t="shared" si="43"/>
        <v>1204</v>
      </c>
      <c r="F349" s="47">
        <f>'[1]12월관람객현황'!I351</f>
        <v>627</v>
      </c>
      <c r="G349" s="48">
        <f>'[1]12월관람객현황'!O351</f>
        <v>91</v>
      </c>
      <c r="H349" s="41">
        <f>SUM('[1]12월관람객현황'!U351,'[1]12월관람객현황'!AA351)</f>
        <v>486</v>
      </c>
      <c r="I349" s="46">
        <f t="shared" si="44"/>
        <v>341</v>
      </c>
      <c r="J349" s="49">
        <f>'[1]12월관람객현황'!AB351</f>
        <v>323</v>
      </c>
      <c r="K349" s="43">
        <f>'[1]12월관람객현황'!AC351</f>
        <v>18</v>
      </c>
      <c r="L349" s="43">
        <f>'[1]12월관람객현황'!AE351</f>
        <v>0</v>
      </c>
      <c r="M349" s="43">
        <f>'[1]12월관람객현황'!AG351</f>
        <v>0</v>
      </c>
      <c r="N349" s="50">
        <f>'[1]12월관람객현황'!AH351</f>
        <v>0</v>
      </c>
      <c r="O349" s="49">
        <f>'[1]12월관람객현황'!AJ352</f>
        <v>0</v>
      </c>
      <c r="P349" s="50">
        <f>[1]외국인!B349</f>
        <v>12</v>
      </c>
    </row>
    <row r="350" spans="2:16" ht="13.5" x14ac:dyDescent="0.3">
      <c r="B350" s="36">
        <v>20</v>
      </c>
      <c r="C350" s="37"/>
      <c r="D350" s="126">
        <f t="shared" si="42"/>
        <v>584</v>
      </c>
      <c r="E350" s="46">
        <f t="shared" si="43"/>
        <v>466</v>
      </c>
      <c r="F350" s="47">
        <f>'[1]12월관람객현황'!I352</f>
        <v>153</v>
      </c>
      <c r="G350" s="48">
        <f>'[1]12월관람객현황'!O352</f>
        <v>108</v>
      </c>
      <c r="H350" s="41">
        <f>SUM('[1]12월관람객현황'!U352,'[1]12월관람객현황'!AA352)</f>
        <v>205</v>
      </c>
      <c r="I350" s="46">
        <f t="shared" si="44"/>
        <v>118</v>
      </c>
      <c r="J350" s="49">
        <f>'[1]12월관람객현황'!AB352</f>
        <v>118</v>
      </c>
      <c r="K350" s="43">
        <f>'[1]12월관람객현황'!AC352</f>
        <v>0</v>
      </c>
      <c r="L350" s="43">
        <f>'[1]12월관람객현황'!AE352</f>
        <v>0</v>
      </c>
      <c r="M350" s="43">
        <f>'[1]12월관람객현황'!AG352</f>
        <v>0</v>
      </c>
      <c r="N350" s="50">
        <f>'[1]12월관람객현황'!AH352</f>
        <v>0</v>
      </c>
      <c r="O350" s="49">
        <f>'[1]12월관람객현황'!AJ353</f>
        <v>0</v>
      </c>
      <c r="P350" s="50">
        <f>[1]외국인!B350</f>
        <v>3</v>
      </c>
    </row>
    <row r="351" spans="2:16" ht="13.5" x14ac:dyDescent="0.3">
      <c r="B351" s="36">
        <v>21</v>
      </c>
      <c r="C351" s="37"/>
      <c r="D351" s="126">
        <f t="shared" si="42"/>
        <v>415</v>
      </c>
      <c r="E351" s="46">
        <f t="shared" si="43"/>
        <v>415</v>
      </c>
      <c r="F351" s="47">
        <f>'[1]12월관람객현황'!I353</f>
        <v>159</v>
      </c>
      <c r="G351" s="48">
        <f>'[1]12월관람객현황'!O353</f>
        <v>154</v>
      </c>
      <c r="H351" s="41">
        <f>SUM('[1]12월관람객현황'!U353,'[1]12월관람객현황'!AA353)</f>
        <v>102</v>
      </c>
      <c r="I351" s="46">
        <f t="shared" si="44"/>
        <v>0</v>
      </c>
      <c r="J351" s="49">
        <f>'[1]12월관람객현황'!AB353</f>
        <v>0</v>
      </c>
      <c r="K351" s="43">
        <f>'[1]12월관람객현황'!AC353</f>
        <v>0</v>
      </c>
      <c r="L351" s="43">
        <f>'[1]12월관람객현황'!AE353</f>
        <v>0</v>
      </c>
      <c r="M351" s="43">
        <f>'[1]12월관람객현황'!AG353</f>
        <v>0</v>
      </c>
      <c r="N351" s="50">
        <f>'[1]12월관람객현황'!AH353</f>
        <v>0</v>
      </c>
      <c r="O351" s="49">
        <f>'[1]12월관람객현황'!AJ353</f>
        <v>0</v>
      </c>
      <c r="P351" s="50">
        <f>[1]외국인!B351</f>
        <v>30</v>
      </c>
    </row>
    <row r="352" spans="2:16" ht="13.5" x14ac:dyDescent="0.3">
      <c r="B352" s="36">
        <v>22</v>
      </c>
      <c r="C352" s="37"/>
      <c r="D352" s="126">
        <f t="shared" si="42"/>
        <v>1103</v>
      </c>
      <c r="E352" s="46">
        <f t="shared" si="43"/>
        <v>962</v>
      </c>
      <c r="F352" s="47">
        <f>'[1]12월관람객현황'!I354</f>
        <v>567</v>
      </c>
      <c r="G352" s="48">
        <f>'[1]12월관람객현황'!O354</f>
        <v>93</v>
      </c>
      <c r="H352" s="41">
        <f>SUM('[1]12월관람객현황'!U354,'[1]12월관람객현황'!AA354)</f>
        <v>302</v>
      </c>
      <c r="I352" s="46">
        <f t="shared" si="44"/>
        <v>141</v>
      </c>
      <c r="J352" s="49">
        <f>'[1]12월관람객현황'!AB354</f>
        <v>141</v>
      </c>
      <c r="K352" s="43">
        <f>'[1]12월관람객현황'!AC354</f>
        <v>0</v>
      </c>
      <c r="L352" s="43">
        <f>'[1]12월관람객현황'!AE354</f>
        <v>0</v>
      </c>
      <c r="M352" s="43">
        <f>'[1]12월관람객현황'!AG354</f>
        <v>0</v>
      </c>
      <c r="N352" s="50">
        <f>'[1]12월관람객현황'!AH354</f>
        <v>0</v>
      </c>
      <c r="O352" s="49">
        <f>'[1]12월관람객현황'!AJ354</f>
        <v>0</v>
      </c>
      <c r="P352" s="50">
        <f>[1]외국인!B352</f>
        <v>62</v>
      </c>
    </row>
    <row r="353" spans="2:16" ht="13.5" x14ac:dyDescent="0.3">
      <c r="B353" s="36">
        <v>23</v>
      </c>
      <c r="C353" s="37"/>
      <c r="D353" s="126">
        <f t="shared" si="42"/>
        <v>2031</v>
      </c>
      <c r="E353" s="46">
        <f t="shared" si="43"/>
        <v>1730</v>
      </c>
      <c r="F353" s="47">
        <f>'[1]12월관람객현황'!I355</f>
        <v>819</v>
      </c>
      <c r="G353" s="48">
        <f>'[1]12월관람객현황'!O355</f>
        <v>383</v>
      </c>
      <c r="H353" s="41">
        <f>SUM('[1]12월관람객현황'!U355,'[1]12월관람객현황'!AA355)</f>
        <v>528</v>
      </c>
      <c r="I353" s="46">
        <f t="shared" si="44"/>
        <v>301</v>
      </c>
      <c r="J353" s="49">
        <f>'[1]12월관람객현황'!AB355</f>
        <v>0</v>
      </c>
      <c r="K353" s="43">
        <f>'[1]12월관람객현황'!AC355</f>
        <v>301</v>
      </c>
      <c r="L353" s="43">
        <f>'[1]12월관람객현황'!AE355</f>
        <v>0</v>
      </c>
      <c r="M353" s="43">
        <f>'[1]12월관람객현황'!AG355</f>
        <v>0</v>
      </c>
      <c r="N353" s="50">
        <f>'[1]12월관람객현황'!AH355</f>
        <v>0</v>
      </c>
      <c r="O353" s="49">
        <f>'[1]12월관람객현황'!AJ355</f>
        <v>171</v>
      </c>
      <c r="P353" s="50">
        <f>[1]외국인!B353</f>
        <v>11</v>
      </c>
    </row>
    <row r="354" spans="2:16" ht="13.5" x14ac:dyDescent="0.3">
      <c r="B354" s="36">
        <v>24</v>
      </c>
      <c r="C354" s="37"/>
      <c r="D354" s="126">
        <f t="shared" si="42"/>
        <v>1375</v>
      </c>
      <c r="E354" s="46">
        <f t="shared" si="43"/>
        <v>1375</v>
      </c>
      <c r="F354" s="47">
        <f>'[1]12월관람객현황'!I356</f>
        <v>593</v>
      </c>
      <c r="G354" s="48">
        <f>'[1]12월관람객현황'!O356</f>
        <v>304</v>
      </c>
      <c r="H354" s="41">
        <f>SUM('[1]12월관람객현황'!U356,'[1]12월관람객현황'!AA356)</f>
        <v>478</v>
      </c>
      <c r="I354" s="46">
        <f t="shared" si="44"/>
        <v>0</v>
      </c>
      <c r="J354" s="49">
        <f>'[1]12월관람객현황'!AB356</f>
        <v>0</v>
      </c>
      <c r="K354" s="43">
        <f>'[1]12월관람객현황'!AC356</f>
        <v>0</v>
      </c>
      <c r="L354" s="43">
        <f>'[1]12월관람객현황'!AE356</f>
        <v>0</v>
      </c>
      <c r="M354" s="43">
        <f>'[1]12월관람객현황'!AG356</f>
        <v>0</v>
      </c>
      <c r="N354" s="50">
        <f>'[1]12월관람객현황'!AH356</f>
        <v>0</v>
      </c>
      <c r="O354" s="49">
        <f>'[1]12월관람객현황'!AJ356</f>
        <v>0</v>
      </c>
      <c r="P354" s="50">
        <f>[1]외국인!B354</f>
        <v>5</v>
      </c>
    </row>
    <row r="355" spans="2:16" ht="13.5" x14ac:dyDescent="0.3">
      <c r="B355" s="36">
        <v>25</v>
      </c>
      <c r="C355" s="37"/>
      <c r="D355" s="126">
        <f t="shared" si="42"/>
        <v>0</v>
      </c>
      <c r="E355" s="46">
        <f t="shared" si="43"/>
        <v>0</v>
      </c>
      <c r="F355" s="47">
        <f>'[1]12월관람객현황'!I357</f>
        <v>0</v>
      </c>
      <c r="G355" s="48">
        <f>'[1]12월관람객현황'!O357</f>
        <v>0</v>
      </c>
      <c r="H355" s="41">
        <f>SUM('[1]12월관람객현황'!U357,'[1]12월관람객현황'!AA357)</f>
        <v>0</v>
      </c>
      <c r="I355" s="46">
        <f t="shared" si="44"/>
        <v>0</v>
      </c>
      <c r="J355" s="49">
        <f>'[1]12월관람객현황'!AB357</f>
        <v>0</v>
      </c>
      <c r="K355" s="43">
        <f>'[1]12월관람객현황'!AC357</f>
        <v>0</v>
      </c>
      <c r="L355" s="43">
        <f>'[1]12월관람객현황'!AE357</f>
        <v>0</v>
      </c>
      <c r="M355" s="43">
        <f>'[1]12월관람객현황'!AG357</f>
        <v>0</v>
      </c>
      <c r="N355" s="50">
        <f>'[1]12월관람객현황'!AH357</f>
        <v>0</v>
      </c>
      <c r="O355" s="49">
        <f>'[1]12월관람객현황'!AJ357</f>
        <v>0</v>
      </c>
      <c r="P355" s="50">
        <f>[1]외국인!B355</f>
        <v>0</v>
      </c>
    </row>
    <row r="356" spans="2:16" ht="13.5" x14ac:dyDescent="0.3">
      <c r="B356" s="36">
        <v>26</v>
      </c>
      <c r="C356" s="37"/>
      <c r="D356" s="126">
        <f t="shared" si="42"/>
        <v>435</v>
      </c>
      <c r="E356" s="46">
        <f t="shared" si="43"/>
        <v>393</v>
      </c>
      <c r="F356" s="47">
        <f>'[1]12월관람객현황'!I358</f>
        <v>158</v>
      </c>
      <c r="G356" s="48">
        <f>'[1]12월관람객현황'!O358</f>
        <v>111</v>
      </c>
      <c r="H356" s="41">
        <f>SUM('[1]12월관람객현황'!U358,'[1]12월관람객현황'!AA358)</f>
        <v>124</v>
      </c>
      <c r="I356" s="46">
        <f t="shared" si="44"/>
        <v>42</v>
      </c>
      <c r="J356" s="49">
        <f>'[1]12월관람객현황'!AB358</f>
        <v>23</v>
      </c>
      <c r="K356" s="43">
        <f>'[1]12월관람객현황'!AC358</f>
        <v>19</v>
      </c>
      <c r="L356" s="43">
        <f>'[1]12월관람객현황'!AE358</f>
        <v>0</v>
      </c>
      <c r="M356" s="43">
        <f>'[1]12월관람객현황'!AG358</f>
        <v>0</v>
      </c>
      <c r="N356" s="50">
        <f>'[1]12월관람객현황'!AH358</f>
        <v>0</v>
      </c>
      <c r="O356" s="49">
        <f>'[1]12월관람객현황'!AJ358</f>
        <v>0</v>
      </c>
      <c r="P356" s="50">
        <f>[1]외국인!B356</f>
        <v>3</v>
      </c>
    </row>
    <row r="357" spans="2:16" ht="13.5" x14ac:dyDescent="0.3">
      <c r="B357" s="36">
        <v>27</v>
      </c>
      <c r="C357" s="37"/>
      <c r="D357" s="126">
        <f t="shared" si="42"/>
        <v>393</v>
      </c>
      <c r="E357" s="46">
        <f t="shared" si="43"/>
        <v>340</v>
      </c>
      <c r="F357" s="47">
        <f>'[1]12월관람객현황'!I359</f>
        <v>127</v>
      </c>
      <c r="G357" s="48">
        <f>'[1]12월관람객현황'!O359</f>
        <v>128</v>
      </c>
      <c r="H357" s="41">
        <f>SUM('[1]12월관람객현황'!U359,'[1]12월관람객현황'!AA359)</f>
        <v>85</v>
      </c>
      <c r="I357" s="46">
        <f t="shared" si="44"/>
        <v>53</v>
      </c>
      <c r="J357" s="49">
        <f>'[1]12월관람객현황'!AB359</f>
        <v>36</v>
      </c>
      <c r="K357" s="43">
        <f>'[1]12월관람객현황'!AC359</f>
        <v>17</v>
      </c>
      <c r="L357" s="43">
        <f>'[1]12월관람객현황'!AE359</f>
        <v>0</v>
      </c>
      <c r="M357" s="43">
        <f>'[1]12월관람객현황'!AG359</f>
        <v>0</v>
      </c>
      <c r="N357" s="50">
        <f>'[1]12월관람객현황'!AH359</f>
        <v>0</v>
      </c>
      <c r="O357" s="49">
        <f>'[1]12월관람객현황'!AJ359</f>
        <v>0</v>
      </c>
      <c r="P357" s="50">
        <f>[1]외국인!B357</f>
        <v>4</v>
      </c>
    </row>
    <row r="358" spans="2:16" ht="13.5" x14ac:dyDescent="0.3">
      <c r="B358" s="36">
        <v>28</v>
      </c>
      <c r="C358" s="37"/>
      <c r="D358" s="126">
        <f t="shared" si="42"/>
        <v>787</v>
      </c>
      <c r="E358" s="46">
        <f t="shared" si="43"/>
        <v>587</v>
      </c>
      <c r="F358" s="47">
        <f>'[1]12월관람객현황'!I360</f>
        <v>232</v>
      </c>
      <c r="G358" s="48">
        <f>'[1]12월관람객현황'!O360</f>
        <v>103</v>
      </c>
      <c r="H358" s="41">
        <f>SUM('[1]12월관람객현황'!U360,'[1]12월관람객현황'!AA360)</f>
        <v>252</v>
      </c>
      <c r="I358" s="46">
        <f t="shared" si="44"/>
        <v>200</v>
      </c>
      <c r="J358" s="49">
        <f>'[1]12월관람객현황'!AB360</f>
        <v>0</v>
      </c>
      <c r="K358" s="43">
        <f>'[1]12월관람객현황'!AC360</f>
        <v>0</v>
      </c>
      <c r="L358" s="43">
        <f>'[1]12월관람객현황'!AE360</f>
        <v>0</v>
      </c>
      <c r="M358" s="43">
        <f>'[1]12월관람객현황'!AG360</f>
        <v>0</v>
      </c>
      <c r="N358" s="50">
        <f>'[1]12월관람객현황'!AH360</f>
        <v>200</v>
      </c>
      <c r="O358" s="49">
        <f>'[1]12월관람객현황'!AJ360</f>
        <v>0</v>
      </c>
      <c r="P358" s="50">
        <f>[1]외국인!B358</f>
        <v>12</v>
      </c>
    </row>
    <row r="359" spans="2:16" ht="13.5" x14ac:dyDescent="0.3">
      <c r="B359" s="36">
        <v>29</v>
      </c>
      <c r="C359" s="106"/>
      <c r="D359" s="126">
        <f t="shared" si="42"/>
        <v>415</v>
      </c>
      <c r="E359" s="46">
        <f t="shared" si="43"/>
        <v>415</v>
      </c>
      <c r="F359" s="47">
        <f>'[1]12월관람객현황'!I361</f>
        <v>175</v>
      </c>
      <c r="G359" s="48">
        <f>'[1]12월관람객현황'!O361</f>
        <v>123</v>
      </c>
      <c r="H359" s="133">
        <f>SUM('[1]12월관람객현황'!U361,'[1]12월관람객현황'!AA361)</f>
        <v>117</v>
      </c>
      <c r="I359" s="46">
        <f t="shared" si="44"/>
        <v>0</v>
      </c>
      <c r="J359" s="49">
        <f>'[1]12월관람객현황'!AB361</f>
        <v>0</v>
      </c>
      <c r="K359" s="43">
        <f>'[1]12월관람객현황'!AC361</f>
        <v>0</v>
      </c>
      <c r="L359" s="43">
        <f>'[1]12월관람객현황'!AE361</f>
        <v>0</v>
      </c>
      <c r="M359" s="43">
        <f>'[1]12월관람객현황'!AG361</f>
        <v>0</v>
      </c>
      <c r="N359" s="50">
        <f>'[1]12월관람객현황'!AH361</f>
        <v>0</v>
      </c>
      <c r="O359" s="49">
        <f>'[1]12월관람객현황'!AJ361</f>
        <v>0</v>
      </c>
      <c r="P359" s="50">
        <f>[1]외국인!B359</f>
        <v>0</v>
      </c>
    </row>
    <row r="360" spans="2:16" ht="14.25" thickBot="1" x14ac:dyDescent="0.35">
      <c r="B360" s="54">
        <v>30</v>
      </c>
      <c r="C360" s="55"/>
      <c r="D360" s="128">
        <f t="shared" si="42"/>
        <v>16627</v>
      </c>
      <c r="E360" s="82">
        <f t="shared" si="43"/>
        <v>1679</v>
      </c>
      <c r="F360" s="79">
        <f>'[1]12월관람객현황'!I362</f>
        <v>865</v>
      </c>
      <c r="G360" s="80">
        <f>'[1]12월관람객현황'!O362</f>
        <v>385</v>
      </c>
      <c r="H360" s="92">
        <f>SUM('[1]12월관람객현황'!U362,'[1]12월관람객현황'!AA362)</f>
        <v>429</v>
      </c>
      <c r="I360" s="82">
        <f t="shared" si="44"/>
        <v>14948</v>
      </c>
      <c r="J360" s="83">
        <f>'[1]12월관람객현황'!AB362</f>
        <v>42</v>
      </c>
      <c r="K360" s="84">
        <f>'[1]12월관람객현황'!AC362</f>
        <v>0</v>
      </c>
      <c r="L360" s="84">
        <f>'[1]12월관람객현황'!AE362</f>
        <v>0</v>
      </c>
      <c r="M360" s="84">
        <f>'[1]12월관람객현황'!AG362</f>
        <v>0</v>
      </c>
      <c r="N360" s="85">
        <f>'[1]12월관람객현황'!AH362</f>
        <v>14906</v>
      </c>
      <c r="O360" s="83">
        <f>'[1]12월관람객현황'!AJ362</f>
        <v>0</v>
      </c>
      <c r="P360" s="85">
        <f>[1]외국인!B360</f>
        <v>2</v>
      </c>
    </row>
  </sheetData>
  <mergeCells count="5">
    <mergeCell ref="B2:B3"/>
    <mergeCell ref="C2:C3"/>
    <mergeCell ref="D2:N2"/>
    <mergeCell ref="O2:P2"/>
    <mergeCell ref="B1:O1"/>
  </mergeCells>
  <phoneticPr fontId="1" type="noConversion"/>
  <printOptions horizontalCentered="1"/>
  <pageMargins left="0.31496062992125984" right="0.15748031496062992" top="0.6692913385826772" bottom="0.23622047244094491" header="0.51181102362204722" footer="0.23622047244094491"/>
  <pageSetup paperSize="9" scale="79" orientation="landscape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1</vt:i4>
      </vt:variant>
      <vt:variant>
        <vt:lpstr>이름 지정된 범위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박동휘</dc:creator>
  <cp:lastModifiedBy>박동휘</cp:lastModifiedBy>
  <dcterms:created xsi:type="dcterms:W3CDTF">2024-12-01T01:11:23Z</dcterms:created>
  <dcterms:modified xsi:type="dcterms:W3CDTF">2025-01-17T06:40:28Z</dcterms:modified>
</cp:coreProperties>
</file>