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2285"/>
  </bookViews>
  <sheets>
    <sheet name="시설이용" sheetId="2" r:id="rId1"/>
  </sheets>
  <externalReferences>
    <externalReference r:id="rId2"/>
  </externalReferences>
  <definedNames>
    <definedName name="_xlnm._FilterDatabase" localSheetId="0" hidden="1">시설이용!$A$38:$S$38</definedName>
    <definedName name="_xlnm.Print_Titles" localSheetId="0">시설이용!$1:$3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4" i="2" l="1"/>
  <c r="P4" i="2"/>
  <c r="O4" i="2"/>
  <c r="N4" i="2"/>
  <c r="M4" i="2"/>
  <c r="L4" i="2"/>
  <c r="K4" i="2"/>
  <c r="J4" i="2"/>
  <c r="I4" i="2"/>
  <c r="H4" i="2"/>
  <c r="G4" i="2"/>
  <c r="F4" i="2"/>
  <c r="E4" i="2"/>
  <c r="Q165" i="2" l="1"/>
  <c r="P165" i="2"/>
  <c r="N165" i="2"/>
  <c r="M165" i="2"/>
  <c r="L165" i="2"/>
  <c r="K165" i="2"/>
  <c r="J165" i="2"/>
  <c r="H165" i="2"/>
  <c r="G165" i="2"/>
  <c r="F165" i="2"/>
  <c r="Q164" i="2"/>
  <c r="P164" i="2"/>
  <c r="N164" i="2"/>
  <c r="M164" i="2"/>
  <c r="L164" i="2"/>
  <c r="K164" i="2"/>
  <c r="J164" i="2"/>
  <c r="H164" i="2"/>
  <c r="G164" i="2"/>
  <c r="F164" i="2"/>
  <c r="Q163" i="2"/>
  <c r="P163" i="2"/>
  <c r="N163" i="2"/>
  <c r="M163" i="2"/>
  <c r="L163" i="2"/>
  <c r="K163" i="2"/>
  <c r="J163" i="2"/>
  <c r="H163" i="2"/>
  <c r="G163" i="2"/>
  <c r="F163" i="2"/>
  <c r="Q162" i="2"/>
  <c r="P162" i="2"/>
  <c r="N162" i="2"/>
  <c r="M162" i="2"/>
  <c r="L162" i="2"/>
  <c r="K162" i="2"/>
  <c r="J162" i="2"/>
  <c r="H162" i="2"/>
  <c r="G162" i="2"/>
  <c r="F162" i="2"/>
  <c r="Q161" i="2"/>
  <c r="P161" i="2"/>
  <c r="N161" i="2"/>
  <c r="M161" i="2"/>
  <c r="L161" i="2"/>
  <c r="K161" i="2"/>
  <c r="J161" i="2"/>
  <c r="H161" i="2"/>
  <c r="G161" i="2"/>
  <c r="F161" i="2"/>
  <c r="Q160" i="2"/>
  <c r="P160" i="2"/>
  <c r="N160" i="2"/>
  <c r="M160" i="2"/>
  <c r="L160" i="2"/>
  <c r="K160" i="2"/>
  <c r="J160" i="2"/>
  <c r="H160" i="2"/>
  <c r="G160" i="2"/>
  <c r="F160" i="2"/>
  <c r="Q159" i="2"/>
  <c r="P159" i="2"/>
  <c r="N159" i="2"/>
  <c r="M159" i="2"/>
  <c r="L159" i="2"/>
  <c r="K159" i="2"/>
  <c r="J159" i="2"/>
  <c r="H159" i="2"/>
  <c r="G159" i="2"/>
  <c r="F159" i="2"/>
  <c r="Q158" i="2"/>
  <c r="P158" i="2"/>
  <c r="N158" i="2"/>
  <c r="M158" i="2"/>
  <c r="L158" i="2"/>
  <c r="K158" i="2"/>
  <c r="J158" i="2"/>
  <c r="H158" i="2"/>
  <c r="G158" i="2"/>
  <c r="F158" i="2"/>
  <c r="Q157" i="2"/>
  <c r="P157" i="2"/>
  <c r="N157" i="2"/>
  <c r="M157" i="2"/>
  <c r="L157" i="2"/>
  <c r="K157" i="2"/>
  <c r="J157" i="2"/>
  <c r="H157" i="2"/>
  <c r="G157" i="2"/>
  <c r="F157" i="2"/>
  <c r="Q156" i="2"/>
  <c r="P156" i="2"/>
  <c r="N156" i="2"/>
  <c r="M156" i="2"/>
  <c r="L156" i="2"/>
  <c r="K156" i="2"/>
  <c r="J156" i="2"/>
  <c r="H156" i="2"/>
  <c r="G156" i="2"/>
  <c r="F156" i="2"/>
  <c r="Q155" i="2"/>
  <c r="P155" i="2"/>
  <c r="N155" i="2"/>
  <c r="M155" i="2"/>
  <c r="L155" i="2"/>
  <c r="K155" i="2"/>
  <c r="J155" i="2"/>
  <c r="H155" i="2"/>
  <c r="G155" i="2"/>
  <c r="F155" i="2"/>
  <c r="Q154" i="2"/>
  <c r="P154" i="2"/>
  <c r="N154" i="2"/>
  <c r="M154" i="2"/>
  <c r="L154" i="2"/>
  <c r="K154" i="2"/>
  <c r="J154" i="2"/>
  <c r="H154" i="2"/>
  <c r="G154" i="2"/>
  <c r="F154" i="2"/>
  <c r="Q153" i="2"/>
  <c r="P153" i="2"/>
  <c r="N153" i="2"/>
  <c r="M153" i="2"/>
  <c r="L153" i="2"/>
  <c r="K153" i="2"/>
  <c r="J153" i="2"/>
  <c r="H153" i="2"/>
  <c r="G153" i="2"/>
  <c r="F153" i="2"/>
  <c r="Q152" i="2"/>
  <c r="P152" i="2"/>
  <c r="N152" i="2"/>
  <c r="M152" i="2"/>
  <c r="L152" i="2"/>
  <c r="K152" i="2"/>
  <c r="J152" i="2"/>
  <c r="H152" i="2"/>
  <c r="G152" i="2"/>
  <c r="F152" i="2"/>
  <c r="Q151" i="2"/>
  <c r="P151" i="2"/>
  <c r="N151" i="2"/>
  <c r="M151" i="2"/>
  <c r="L151" i="2"/>
  <c r="K151" i="2"/>
  <c r="J151" i="2"/>
  <c r="H151" i="2"/>
  <c r="G151" i="2"/>
  <c r="F151" i="2"/>
  <c r="Q150" i="2"/>
  <c r="P150" i="2"/>
  <c r="N150" i="2"/>
  <c r="M150" i="2"/>
  <c r="L150" i="2"/>
  <c r="K150" i="2"/>
  <c r="J150" i="2"/>
  <c r="H150" i="2"/>
  <c r="G150" i="2"/>
  <c r="F150" i="2"/>
  <c r="Q149" i="2"/>
  <c r="P149" i="2"/>
  <c r="N149" i="2"/>
  <c r="M149" i="2"/>
  <c r="L149" i="2"/>
  <c r="K149" i="2"/>
  <c r="J149" i="2"/>
  <c r="H149" i="2"/>
  <c r="G149" i="2"/>
  <c r="F149" i="2"/>
  <c r="Q148" i="2"/>
  <c r="P148" i="2"/>
  <c r="N148" i="2"/>
  <c r="M148" i="2"/>
  <c r="L148" i="2"/>
  <c r="K148" i="2"/>
  <c r="J148" i="2"/>
  <c r="H148" i="2"/>
  <c r="G148" i="2"/>
  <c r="F148" i="2"/>
  <c r="Q147" i="2"/>
  <c r="P147" i="2"/>
  <c r="N147" i="2"/>
  <c r="M147" i="2"/>
  <c r="L147" i="2"/>
  <c r="K147" i="2"/>
  <c r="J147" i="2"/>
  <c r="H147" i="2"/>
  <c r="G147" i="2"/>
  <c r="F147" i="2"/>
  <c r="Q146" i="2"/>
  <c r="P146" i="2"/>
  <c r="N146" i="2"/>
  <c r="M146" i="2"/>
  <c r="L146" i="2"/>
  <c r="K146" i="2"/>
  <c r="J146" i="2"/>
  <c r="H146" i="2"/>
  <c r="G146" i="2"/>
  <c r="F146" i="2"/>
  <c r="Q145" i="2"/>
  <c r="P145" i="2"/>
  <c r="N145" i="2"/>
  <c r="M145" i="2"/>
  <c r="L145" i="2"/>
  <c r="K145" i="2"/>
  <c r="J145" i="2"/>
  <c r="H145" i="2"/>
  <c r="G145" i="2"/>
  <c r="F145" i="2"/>
  <c r="Q144" i="2"/>
  <c r="P144" i="2"/>
  <c r="N144" i="2"/>
  <c r="M144" i="2"/>
  <c r="L144" i="2"/>
  <c r="K144" i="2"/>
  <c r="J144" i="2"/>
  <c r="H144" i="2"/>
  <c r="G144" i="2"/>
  <c r="F144" i="2"/>
  <c r="Q143" i="2"/>
  <c r="P143" i="2"/>
  <c r="N143" i="2"/>
  <c r="M143" i="2"/>
  <c r="L143" i="2"/>
  <c r="K143" i="2"/>
  <c r="J143" i="2"/>
  <c r="H143" i="2"/>
  <c r="G143" i="2"/>
  <c r="F143" i="2"/>
  <c r="Q142" i="2"/>
  <c r="P142" i="2"/>
  <c r="N142" i="2"/>
  <c r="M142" i="2"/>
  <c r="L142" i="2"/>
  <c r="K142" i="2"/>
  <c r="J142" i="2"/>
  <c r="H142" i="2"/>
  <c r="G142" i="2"/>
  <c r="F142" i="2"/>
  <c r="Q141" i="2"/>
  <c r="P141" i="2"/>
  <c r="N141" i="2"/>
  <c r="M141" i="2"/>
  <c r="L141" i="2"/>
  <c r="K141" i="2"/>
  <c r="J141" i="2"/>
  <c r="H141" i="2"/>
  <c r="G141" i="2"/>
  <c r="F141" i="2"/>
  <c r="Q140" i="2"/>
  <c r="P140" i="2"/>
  <c r="N140" i="2"/>
  <c r="M140" i="2"/>
  <c r="L140" i="2"/>
  <c r="K140" i="2"/>
  <c r="J140" i="2"/>
  <c r="H140" i="2"/>
  <c r="G140" i="2"/>
  <c r="F140" i="2"/>
  <c r="Q139" i="2"/>
  <c r="P139" i="2"/>
  <c r="N139" i="2"/>
  <c r="M139" i="2"/>
  <c r="L139" i="2"/>
  <c r="K139" i="2"/>
  <c r="J139" i="2"/>
  <c r="H139" i="2"/>
  <c r="G139" i="2"/>
  <c r="F139" i="2"/>
  <c r="Q138" i="2"/>
  <c r="P138" i="2"/>
  <c r="N138" i="2"/>
  <c r="M138" i="2"/>
  <c r="L138" i="2"/>
  <c r="K138" i="2"/>
  <c r="J138" i="2"/>
  <c r="H138" i="2"/>
  <c r="G138" i="2"/>
  <c r="F138" i="2"/>
  <c r="Q137" i="2"/>
  <c r="P137" i="2"/>
  <c r="N137" i="2"/>
  <c r="M137" i="2"/>
  <c r="L137" i="2"/>
  <c r="K137" i="2"/>
  <c r="J137" i="2"/>
  <c r="H137" i="2"/>
  <c r="G137" i="2"/>
  <c r="F137" i="2"/>
  <c r="Q136" i="2"/>
  <c r="P136" i="2"/>
  <c r="N136" i="2"/>
  <c r="M136" i="2"/>
  <c r="L136" i="2"/>
  <c r="K136" i="2"/>
  <c r="J136" i="2"/>
  <c r="H136" i="2"/>
  <c r="G136" i="2"/>
  <c r="F136" i="2"/>
  <c r="Q135" i="2"/>
  <c r="P135" i="2"/>
  <c r="N135" i="2"/>
  <c r="M135" i="2"/>
  <c r="L135" i="2"/>
  <c r="K135" i="2"/>
  <c r="J135" i="2"/>
  <c r="H135" i="2"/>
  <c r="G135" i="2"/>
  <c r="F135" i="2"/>
  <c r="Q132" i="2"/>
  <c r="P132" i="2"/>
  <c r="N132" i="2"/>
  <c r="M132" i="2"/>
  <c r="L132" i="2"/>
  <c r="K132" i="2"/>
  <c r="J132" i="2"/>
  <c r="H132" i="2"/>
  <c r="G132" i="2"/>
  <c r="F132" i="2"/>
  <c r="Q131" i="2"/>
  <c r="P131" i="2"/>
  <c r="N131" i="2"/>
  <c r="M131" i="2"/>
  <c r="L131" i="2"/>
  <c r="K131" i="2"/>
  <c r="J131" i="2"/>
  <c r="H131" i="2"/>
  <c r="G131" i="2"/>
  <c r="F131" i="2"/>
  <c r="Q130" i="2"/>
  <c r="P130" i="2"/>
  <c r="N130" i="2"/>
  <c r="M130" i="2"/>
  <c r="L130" i="2"/>
  <c r="K130" i="2"/>
  <c r="J130" i="2"/>
  <c r="H130" i="2"/>
  <c r="G130" i="2"/>
  <c r="F130" i="2"/>
  <c r="Q129" i="2"/>
  <c r="P129" i="2"/>
  <c r="N129" i="2"/>
  <c r="M129" i="2"/>
  <c r="L129" i="2"/>
  <c r="K129" i="2"/>
  <c r="J129" i="2"/>
  <c r="H129" i="2"/>
  <c r="G129" i="2"/>
  <c r="F129" i="2"/>
  <c r="Q128" i="2"/>
  <c r="P128" i="2"/>
  <c r="N128" i="2"/>
  <c r="M128" i="2"/>
  <c r="L128" i="2"/>
  <c r="K128" i="2"/>
  <c r="J128" i="2"/>
  <c r="H128" i="2"/>
  <c r="G128" i="2"/>
  <c r="F128" i="2"/>
  <c r="Q127" i="2"/>
  <c r="P127" i="2"/>
  <c r="N127" i="2"/>
  <c r="M127" i="2"/>
  <c r="L127" i="2"/>
  <c r="K127" i="2"/>
  <c r="J127" i="2"/>
  <c r="H127" i="2"/>
  <c r="G127" i="2"/>
  <c r="F127" i="2"/>
  <c r="Q126" i="2"/>
  <c r="P126" i="2"/>
  <c r="N126" i="2"/>
  <c r="M126" i="2"/>
  <c r="L126" i="2"/>
  <c r="K126" i="2"/>
  <c r="J126" i="2"/>
  <c r="H126" i="2"/>
  <c r="G126" i="2"/>
  <c r="F126" i="2"/>
  <c r="Q125" i="2"/>
  <c r="P125" i="2"/>
  <c r="N125" i="2"/>
  <c r="M125" i="2"/>
  <c r="L125" i="2"/>
  <c r="K125" i="2"/>
  <c r="J125" i="2"/>
  <c r="H125" i="2"/>
  <c r="G125" i="2"/>
  <c r="F125" i="2"/>
  <c r="Q124" i="2"/>
  <c r="P124" i="2"/>
  <c r="N124" i="2"/>
  <c r="M124" i="2"/>
  <c r="L124" i="2"/>
  <c r="K124" i="2"/>
  <c r="J124" i="2"/>
  <c r="H124" i="2"/>
  <c r="G124" i="2"/>
  <c r="F124" i="2"/>
  <c r="Q123" i="2"/>
  <c r="P123" i="2"/>
  <c r="N123" i="2"/>
  <c r="M123" i="2"/>
  <c r="L123" i="2"/>
  <c r="K123" i="2"/>
  <c r="J123" i="2"/>
  <c r="H123" i="2"/>
  <c r="G123" i="2"/>
  <c r="F123" i="2"/>
  <c r="Q122" i="2"/>
  <c r="P122" i="2"/>
  <c r="N122" i="2"/>
  <c r="M122" i="2"/>
  <c r="L122" i="2"/>
  <c r="K122" i="2"/>
  <c r="J122" i="2"/>
  <c r="H122" i="2"/>
  <c r="G122" i="2"/>
  <c r="F122" i="2"/>
  <c r="Q121" i="2"/>
  <c r="P121" i="2"/>
  <c r="N121" i="2"/>
  <c r="M121" i="2"/>
  <c r="L121" i="2"/>
  <c r="K121" i="2"/>
  <c r="J121" i="2"/>
  <c r="H121" i="2"/>
  <c r="G121" i="2"/>
  <c r="F121" i="2"/>
  <c r="Q120" i="2"/>
  <c r="P120" i="2"/>
  <c r="N120" i="2"/>
  <c r="M120" i="2"/>
  <c r="L120" i="2"/>
  <c r="K120" i="2"/>
  <c r="J120" i="2"/>
  <c r="H120" i="2"/>
  <c r="G120" i="2"/>
  <c r="F120" i="2"/>
  <c r="Q119" i="2"/>
  <c r="P119" i="2"/>
  <c r="N119" i="2"/>
  <c r="M119" i="2"/>
  <c r="L119" i="2"/>
  <c r="K119" i="2"/>
  <c r="J119" i="2"/>
  <c r="H119" i="2"/>
  <c r="G119" i="2"/>
  <c r="F119" i="2"/>
  <c r="Q118" i="2"/>
  <c r="P118" i="2"/>
  <c r="N118" i="2"/>
  <c r="M118" i="2"/>
  <c r="L118" i="2"/>
  <c r="K118" i="2"/>
  <c r="J118" i="2"/>
  <c r="H118" i="2"/>
  <c r="G118" i="2"/>
  <c r="F118" i="2"/>
  <c r="Q117" i="2"/>
  <c r="P117" i="2"/>
  <c r="N117" i="2"/>
  <c r="M117" i="2"/>
  <c r="L117" i="2"/>
  <c r="K117" i="2"/>
  <c r="J117" i="2"/>
  <c r="H117" i="2"/>
  <c r="G117" i="2"/>
  <c r="F117" i="2"/>
  <c r="Q116" i="2"/>
  <c r="P116" i="2"/>
  <c r="N116" i="2"/>
  <c r="M116" i="2"/>
  <c r="L116" i="2"/>
  <c r="K116" i="2"/>
  <c r="J116" i="2"/>
  <c r="H116" i="2"/>
  <c r="G116" i="2"/>
  <c r="F116" i="2"/>
  <c r="Q115" i="2"/>
  <c r="P115" i="2"/>
  <c r="N115" i="2"/>
  <c r="M115" i="2"/>
  <c r="L115" i="2"/>
  <c r="K115" i="2"/>
  <c r="J115" i="2"/>
  <c r="H115" i="2"/>
  <c r="G115" i="2"/>
  <c r="F115" i="2"/>
  <c r="Q114" i="2"/>
  <c r="P114" i="2"/>
  <c r="N114" i="2"/>
  <c r="M114" i="2"/>
  <c r="L114" i="2"/>
  <c r="K114" i="2"/>
  <c r="J114" i="2"/>
  <c r="H114" i="2"/>
  <c r="G114" i="2"/>
  <c r="F114" i="2"/>
  <c r="Q113" i="2"/>
  <c r="P113" i="2"/>
  <c r="N113" i="2"/>
  <c r="M113" i="2"/>
  <c r="L113" i="2"/>
  <c r="K113" i="2"/>
  <c r="J113" i="2"/>
  <c r="H113" i="2"/>
  <c r="G113" i="2"/>
  <c r="F113" i="2"/>
  <c r="Q112" i="2"/>
  <c r="P112" i="2"/>
  <c r="N112" i="2"/>
  <c r="M112" i="2"/>
  <c r="L112" i="2"/>
  <c r="K112" i="2"/>
  <c r="J112" i="2"/>
  <c r="H112" i="2"/>
  <c r="G112" i="2"/>
  <c r="F112" i="2"/>
  <c r="Q111" i="2"/>
  <c r="P111" i="2"/>
  <c r="N111" i="2"/>
  <c r="M111" i="2"/>
  <c r="L111" i="2"/>
  <c r="K111" i="2"/>
  <c r="J111" i="2"/>
  <c r="H111" i="2"/>
  <c r="G111" i="2"/>
  <c r="F111" i="2"/>
  <c r="Q110" i="2"/>
  <c r="P110" i="2"/>
  <c r="N110" i="2"/>
  <c r="M110" i="2"/>
  <c r="L110" i="2"/>
  <c r="K110" i="2"/>
  <c r="J110" i="2"/>
  <c r="H110" i="2"/>
  <c r="G110" i="2"/>
  <c r="F110" i="2"/>
  <c r="Q109" i="2"/>
  <c r="P109" i="2"/>
  <c r="N109" i="2"/>
  <c r="M109" i="2"/>
  <c r="L109" i="2"/>
  <c r="K109" i="2"/>
  <c r="J109" i="2"/>
  <c r="H109" i="2"/>
  <c r="G109" i="2"/>
  <c r="F109" i="2"/>
  <c r="Q108" i="2"/>
  <c r="P108" i="2"/>
  <c r="N108" i="2"/>
  <c r="M108" i="2"/>
  <c r="L108" i="2"/>
  <c r="K108" i="2"/>
  <c r="J108" i="2"/>
  <c r="H108" i="2"/>
  <c r="G108" i="2"/>
  <c r="F108" i="2"/>
  <c r="Q107" i="2"/>
  <c r="P107" i="2"/>
  <c r="N107" i="2"/>
  <c r="M107" i="2"/>
  <c r="L107" i="2"/>
  <c r="K107" i="2"/>
  <c r="J107" i="2"/>
  <c r="H107" i="2"/>
  <c r="G107" i="2"/>
  <c r="F107" i="2"/>
  <c r="Q106" i="2"/>
  <c r="P106" i="2"/>
  <c r="N106" i="2"/>
  <c r="M106" i="2"/>
  <c r="L106" i="2"/>
  <c r="K106" i="2"/>
  <c r="J106" i="2"/>
  <c r="H106" i="2"/>
  <c r="G106" i="2"/>
  <c r="F106" i="2"/>
  <c r="Q105" i="2"/>
  <c r="P105" i="2"/>
  <c r="N105" i="2"/>
  <c r="M105" i="2"/>
  <c r="L105" i="2"/>
  <c r="K105" i="2"/>
  <c r="J105" i="2"/>
  <c r="H105" i="2"/>
  <c r="G105" i="2"/>
  <c r="F105" i="2"/>
  <c r="Q104" i="2"/>
  <c r="P104" i="2"/>
  <c r="N104" i="2"/>
  <c r="M104" i="2"/>
  <c r="L104" i="2"/>
  <c r="K104" i="2"/>
  <c r="J104" i="2"/>
  <c r="H104" i="2"/>
  <c r="G104" i="2"/>
  <c r="F104" i="2"/>
  <c r="Q103" i="2"/>
  <c r="P103" i="2"/>
  <c r="N103" i="2"/>
  <c r="M103" i="2"/>
  <c r="L103" i="2"/>
  <c r="K103" i="2"/>
  <c r="J103" i="2"/>
  <c r="H103" i="2"/>
  <c r="G103" i="2"/>
  <c r="F103" i="2"/>
  <c r="Q100" i="2"/>
  <c r="P100" i="2"/>
  <c r="N100" i="2"/>
  <c r="M100" i="2"/>
  <c r="L100" i="2"/>
  <c r="K100" i="2"/>
  <c r="J100" i="2"/>
  <c r="H100" i="2"/>
  <c r="G100" i="2"/>
  <c r="F100" i="2"/>
  <c r="Q99" i="2"/>
  <c r="P99" i="2"/>
  <c r="N99" i="2"/>
  <c r="M99" i="2"/>
  <c r="L99" i="2"/>
  <c r="K99" i="2"/>
  <c r="J99" i="2"/>
  <c r="H99" i="2"/>
  <c r="G99" i="2"/>
  <c r="F99" i="2"/>
  <c r="Q98" i="2"/>
  <c r="P98" i="2"/>
  <c r="N98" i="2"/>
  <c r="M98" i="2"/>
  <c r="L98" i="2"/>
  <c r="K98" i="2"/>
  <c r="J98" i="2"/>
  <c r="H98" i="2"/>
  <c r="G98" i="2"/>
  <c r="F98" i="2"/>
  <c r="Q97" i="2"/>
  <c r="P97" i="2"/>
  <c r="N97" i="2"/>
  <c r="M97" i="2"/>
  <c r="L97" i="2"/>
  <c r="K97" i="2"/>
  <c r="J97" i="2"/>
  <c r="H97" i="2"/>
  <c r="G97" i="2"/>
  <c r="F97" i="2"/>
  <c r="Q96" i="2"/>
  <c r="P96" i="2"/>
  <c r="N96" i="2"/>
  <c r="M96" i="2"/>
  <c r="L96" i="2"/>
  <c r="K96" i="2"/>
  <c r="J96" i="2"/>
  <c r="H96" i="2"/>
  <c r="G96" i="2"/>
  <c r="F96" i="2"/>
  <c r="Q95" i="2"/>
  <c r="P95" i="2"/>
  <c r="N95" i="2"/>
  <c r="M95" i="2"/>
  <c r="L95" i="2"/>
  <c r="K95" i="2"/>
  <c r="J95" i="2"/>
  <c r="H95" i="2"/>
  <c r="G95" i="2"/>
  <c r="F95" i="2"/>
  <c r="Q94" i="2"/>
  <c r="P94" i="2"/>
  <c r="N94" i="2"/>
  <c r="M94" i="2"/>
  <c r="L94" i="2"/>
  <c r="K94" i="2"/>
  <c r="J94" i="2"/>
  <c r="H94" i="2"/>
  <c r="G94" i="2"/>
  <c r="F94" i="2"/>
  <c r="Q93" i="2"/>
  <c r="P93" i="2"/>
  <c r="N93" i="2"/>
  <c r="M93" i="2"/>
  <c r="L93" i="2"/>
  <c r="K93" i="2"/>
  <c r="J93" i="2"/>
  <c r="H93" i="2"/>
  <c r="G93" i="2"/>
  <c r="F93" i="2"/>
  <c r="Q92" i="2"/>
  <c r="P92" i="2"/>
  <c r="N92" i="2"/>
  <c r="M92" i="2"/>
  <c r="L92" i="2"/>
  <c r="K92" i="2"/>
  <c r="J92" i="2"/>
  <c r="H92" i="2"/>
  <c r="G92" i="2"/>
  <c r="F92" i="2"/>
  <c r="Q91" i="2"/>
  <c r="P91" i="2"/>
  <c r="N91" i="2"/>
  <c r="M91" i="2"/>
  <c r="L91" i="2"/>
  <c r="K91" i="2"/>
  <c r="J91" i="2"/>
  <c r="H91" i="2"/>
  <c r="G91" i="2"/>
  <c r="F91" i="2"/>
  <c r="Q90" i="2"/>
  <c r="P90" i="2"/>
  <c r="N90" i="2"/>
  <c r="M90" i="2"/>
  <c r="L90" i="2"/>
  <c r="K90" i="2"/>
  <c r="J90" i="2"/>
  <c r="H90" i="2"/>
  <c r="G90" i="2"/>
  <c r="F90" i="2"/>
  <c r="Q89" i="2"/>
  <c r="P89" i="2"/>
  <c r="N89" i="2"/>
  <c r="M89" i="2"/>
  <c r="L89" i="2"/>
  <c r="K89" i="2"/>
  <c r="J89" i="2"/>
  <c r="H89" i="2"/>
  <c r="G89" i="2"/>
  <c r="F89" i="2"/>
  <c r="Q88" i="2"/>
  <c r="P88" i="2"/>
  <c r="N88" i="2"/>
  <c r="M88" i="2"/>
  <c r="L88" i="2"/>
  <c r="K88" i="2"/>
  <c r="J88" i="2"/>
  <c r="H88" i="2"/>
  <c r="G88" i="2"/>
  <c r="F88" i="2"/>
  <c r="Q87" i="2"/>
  <c r="P87" i="2"/>
  <c r="N87" i="2"/>
  <c r="M87" i="2"/>
  <c r="L87" i="2"/>
  <c r="K87" i="2"/>
  <c r="J87" i="2"/>
  <c r="H87" i="2"/>
  <c r="G87" i="2"/>
  <c r="F87" i="2"/>
  <c r="Q86" i="2"/>
  <c r="P86" i="2"/>
  <c r="N86" i="2"/>
  <c r="M86" i="2"/>
  <c r="L86" i="2"/>
  <c r="K86" i="2"/>
  <c r="J86" i="2"/>
  <c r="H86" i="2"/>
  <c r="G86" i="2"/>
  <c r="F86" i="2"/>
  <c r="Q85" i="2"/>
  <c r="P85" i="2"/>
  <c r="N85" i="2"/>
  <c r="M85" i="2"/>
  <c r="L85" i="2"/>
  <c r="K85" i="2"/>
  <c r="J85" i="2"/>
  <c r="H85" i="2"/>
  <c r="G85" i="2"/>
  <c r="F85" i="2"/>
  <c r="Q84" i="2"/>
  <c r="P84" i="2"/>
  <c r="N84" i="2"/>
  <c r="M84" i="2"/>
  <c r="L84" i="2"/>
  <c r="K84" i="2"/>
  <c r="J84" i="2"/>
  <c r="H84" i="2"/>
  <c r="G84" i="2"/>
  <c r="F84" i="2"/>
  <c r="Q83" i="2"/>
  <c r="P83" i="2"/>
  <c r="N83" i="2"/>
  <c r="M83" i="2"/>
  <c r="L83" i="2"/>
  <c r="K83" i="2"/>
  <c r="J83" i="2"/>
  <c r="H83" i="2"/>
  <c r="G83" i="2"/>
  <c r="F83" i="2"/>
  <c r="Q82" i="2"/>
  <c r="P82" i="2"/>
  <c r="N82" i="2"/>
  <c r="M82" i="2"/>
  <c r="L82" i="2"/>
  <c r="K82" i="2"/>
  <c r="J82" i="2"/>
  <c r="H82" i="2"/>
  <c r="G82" i="2"/>
  <c r="F82" i="2"/>
  <c r="Q81" i="2"/>
  <c r="P81" i="2"/>
  <c r="N81" i="2"/>
  <c r="M81" i="2"/>
  <c r="L81" i="2"/>
  <c r="K81" i="2"/>
  <c r="J81" i="2"/>
  <c r="H81" i="2"/>
  <c r="G81" i="2"/>
  <c r="F81" i="2"/>
  <c r="Q80" i="2"/>
  <c r="P80" i="2"/>
  <c r="N80" i="2"/>
  <c r="M80" i="2"/>
  <c r="L80" i="2"/>
  <c r="K80" i="2"/>
  <c r="J80" i="2"/>
  <c r="H80" i="2"/>
  <c r="G80" i="2"/>
  <c r="F80" i="2"/>
  <c r="Q79" i="2"/>
  <c r="P79" i="2"/>
  <c r="N79" i="2"/>
  <c r="M79" i="2"/>
  <c r="L79" i="2"/>
  <c r="K79" i="2"/>
  <c r="J79" i="2"/>
  <c r="H79" i="2"/>
  <c r="G79" i="2"/>
  <c r="F79" i="2"/>
  <c r="Q78" i="2"/>
  <c r="P78" i="2"/>
  <c r="N78" i="2"/>
  <c r="M78" i="2"/>
  <c r="L78" i="2"/>
  <c r="K78" i="2"/>
  <c r="J78" i="2"/>
  <c r="H78" i="2"/>
  <c r="G78" i="2"/>
  <c r="F78" i="2"/>
  <c r="Q77" i="2"/>
  <c r="P77" i="2"/>
  <c r="N77" i="2"/>
  <c r="M77" i="2"/>
  <c r="L77" i="2"/>
  <c r="K77" i="2"/>
  <c r="J77" i="2"/>
  <c r="H77" i="2"/>
  <c r="G77" i="2"/>
  <c r="F77" i="2"/>
  <c r="Q76" i="2"/>
  <c r="P76" i="2"/>
  <c r="N76" i="2"/>
  <c r="M76" i="2"/>
  <c r="L76" i="2"/>
  <c r="K76" i="2"/>
  <c r="J76" i="2"/>
  <c r="H76" i="2"/>
  <c r="G76" i="2"/>
  <c r="F76" i="2"/>
  <c r="Q75" i="2"/>
  <c r="P75" i="2"/>
  <c r="N75" i="2"/>
  <c r="M75" i="2"/>
  <c r="L75" i="2"/>
  <c r="K75" i="2"/>
  <c r="J75" i="2"/>
  <c r="H75" i="2"/>
  <c r="G75" i="2"/>
  <c r="F75" i="2"/>
  <c r="Q74" i="2"/>
  <c r="P74" i="2"/>
  <c r="N74" i="2"/>
  <c r="M74" i="2"/>
  <c r="L74" i="2"/>
  <c r="K74" i="2"/>
  <c r="J74" i="2"/>
  <c r="H74" i="2"/>
  <c r="G74" i="2"/>
  <c r="F74" i="2"/>
  <c r="Q73" i="2"/>
  <c r="P73" i="2"/>
  <c r="N73" i="2"/>
  <c r="M73" i="2"/>
  <c r="L73" i="2"/>
  <c r="K73" i="2"/>
  <c r="J73" i="2"/>
  <c r="H73" i="2"/>
  <c r="G73" i="2"/>
  <c r="F73" i="2"/>
  <c r="Q72" i="2"/>
  <c r="P72" i="2"/>
  <c r="N72" i="2"/>
  <c r="M72" i="2"/>
  <c r="L72" i="2"/>
  <c r="K72" i="2"/>
  <c r="J72" i="2"/>
  <c r="H72" i="2"/>
  <c r="G72" i="2"/>
  <c r="F72" i="2"/>
  <c r="Q71" i="2"/>
  <c r="P71" i="2"/>
  <c r="N71" i="2"/>
  <c r="M71" i="2"/>
  <c r="L71" i="2"/>
  <c r="K71" i="2"/>
  <c r="J71" i="2"/>
  <c r="H71" i="2"/>
  <c r="G71" i="2"/>
  <c r="F71" i="2"/>
  <c r="Q70" i="2"/>
  <c r="P70" i="2"/>
  <c r="N70" i="2"/>
  <c r="M70" i="2"/>
  <c r="L70" i="2"/>
  <c r="K70" i="2"/>
  <c r="J70" i="2"/>
  <c r="H70" i="2"/>
  <c r="G70" i="2"/>
  <c r="F70" i="2"/>
  <c r="Q67" i="2"/>
  <c r="P67" i="2"/>
  <c r="N67" i="2"/>
  <c r="M67" i="2"/>
  <c r="L67" i="2"/>
  <c r="K67" i="2"/>
  <c r="J67" i="2"/>
  <c r="H67" i="2"/>
  <c r="G67" i="2"/>
  <c r="F67" i="2"/>
  <c r="Q66" i="2"/>
  <c r="P66" i="2"/>
  <c r="N66" i="2"/>
  <c r="M66" i="2"/>
  <c r="L66" i="2"/>
  <c r="K66" i="2"/>
  <c r="J66" i="2"/>
  <c r="H66" i="2"/>
  <c r="G66" i="2"/>
  <c r="F66" i="2"/>
  <c r="Q65" i="2"/>
  <c r="P65" i="2"/>
  <c r="N65" i="2"/>
  <c r="M65" i="2"/>
  <c r="L65" i="2"/>
  <c r="K65" i="2"/>
  <c r="J65" i="2"/>
  <c r="H65" i="2"/>
  <c r="G65" i="2"/>
  <c r="F65" i="2"/>
  <c r="Q64" i="2"/>
  <c r="P64" i="2"/>
  <c r="N64" i="2"/>
  <c r="M64" i="2"/>
  <c r="L64" i="2"/>
  <c r="K64" i="2"/>
  <c r="J64" i="2"/>
  <c r="H64" i="2"/>
  <c r="G64" i="2"/>
  <c r="F64" i="2"/>
  <c r="Q63" i="2"/>
  <c r="P63" i="2"/>
  <c r="N63" i="2"/>
  <c r="M63" i="2"/>
  <c r="L63" i="2"/>
  <c r="K63" i="2"/>
  <c r="J63" i="2"/>
  <c r="H63" i="2"/>
  <c r="G63" i="2"/>
  <c r="F63" i="2"/>
  <c r="Q62" i="2"/>
  <c r="P62" i="2"/>
  <c r="N62" i="2"/>
  <c r="M62" i="2"/>
  <c r="L62" i="2"/>
  <c r="K62" i="2"/>
  <c r="J62" i="2"/>
  <c r="H62" i="2"/>
  <c r="G62" i="2"/>
  <c r="F62" i="2"/>
  <c r="Q61" i="2"/>
  <c r="P61" i="2"/>
  <c r="N61" i="2"/>
  <c r="M61" i="2"/>
  <c r="L61" i="2"/>
  <c r="K61" i="2"/>
  <c r="J61" i="2"/>
  <c r="H61" i="2"/>
  <c r="G61" i="2"/>
  <c r="F61" i="2"/>
  <c r="Q60" i="2"/>
  <c r="P60" i="2"/>
  <c r="N60" i="2"/>
  <c r="M60" i="2"/>
  <c r="L60" i="2"/>
  <c r="K60" i="2"/>
  <c r="J60" i="2"/>
  <c r="H60" i="2"/>
  <c r="G60" i="2"/>
  <c r="F60" i="2"/>
  <c r="Q59" i="2"/>
  <c r="P59" i="2"/>
  <c r="N59" i="2"/>
  <c r="M59" i="2"/>
  <c r="L59" i="2"/>
  <c r="K59" i="2"/>
  <c r="J59" i="2"/>
  <c r="H59" i="2"/>
  <c r="G59" i="2"/>
  <c r="F59" i="2"/>
  <c r="Q58" i="2"/>
  <c r="P58" i="2"/>
  <c r="N58" i="2"/>
  <c r="M58" i="2"/>
  <c r="L58" i="2"/>
  <c r="K58" i="2"/>
  <c r="J58" i="2"/>
  <c r="H58" i="2"/>
  <c r="G58" i="2"/>
  <c r="F58" i="2"/>
  <c r="Q57" i="2"/>
  <c r="P57" i="2"/>
  <c r="N57" i="2"/>
  <c r="M57" i="2"/>
  <c r="L57" i="2"/>
  <c r="K57" i="2"/>
  <c r="J57" i="2"/>
  <c r="H57" i="2"/>
  <c r="G57" i="2"/>
  <c r="F57" i="2"/>
  <c r="Q56" i="2"/>
  <c r="P56" i="2"/>
  <c r="N56" i="2"/>
  <c r="M56" i="2"/>
  <c r="L56" i="2"/>
  <c r="K56" i="2"/>
  <c r="J56" i="2"/>
  <c r="H56" i="2"/>
  <c r="G56" i="2"/>
  <c r="F56" i="2"/>
  <c r="Q55" i="2"/>
  <c r="P55" i="2"/>
  <c r="N55" i="2"/>
  <c r="M55" i="2"/>
  <c r="L55" i="2"/>
  <c r="K55" i="2"/>
  <c r="J55" i="2"/>
  <c r="H55" i="2"/>
  <c r="G55" i="2"/>
  <c r="F55" i="2"/>
  <c r="Q54" i="2"/>
  <c r="P54" i="2"/>
  <c r="N54" i="2"/>
  <c r="M54" i="2"/>
  <c r="L54" i="2"/>
  <c r="K54" i="2"/>
  <c r="J54" i="2"/>
  <c r="H54" i="2"/>
  <c r="G54" i="2"/>
  <c r="F54" i="2"/>
  <c r="Q53" i="2"/>
  <c r="P53" i="2"/>
  <c r="N53" i="2"/>
  <c r="M53" i="2"/>
  <c r="L53" i="2"/>
  <c r="K53" i="2"/>
  <c r="J53" i="2"/>
  <c r="H53" i="2"/>
  <c r="G53" i="2"/>
  <c r="F53" i="2"/>
  <c r="Q52" i="2"/>
  <c r="P52" i="2"/>
  <c r="N52" i="2"/>
  <c r="M52" i="2"/>
  <c r="L52" i="2"/>
  <c r="K52" i="2"/>
  <c r="J52" i="2"/>
  <c r="H52" i="2"/>
  <c r="G52" i="2"/>
  <c r="F52" i="2"/>
  <c r="Q51" i="2"/>
  <c r="P51" i="2"/>
  <c r="N51" i="2"/>
  <c r="M51" i="2"/>
  <c r="L51" i="2"/>
  <c r="K51" i="2"/>
  <c r="J51" i="2"/>
  <c r="H51" i="2"/>
  <c r="G51" i="2"/>
  <c r="F51" i="2"/>
  <c r="Q50" i="2"/>
  <c r="P50" i="2"/>
  <c r="N50" i="2"/>
  <c r="M50" i="2"/>
  <c r="L50" i="2"/>
  <c r="K50" i="2"/>
  <c r="J50" i="2"/>
  <c r="H50" i="2"/>
  <c r="G50" i="2"/>
  <c r="F50" i="2"/>
  <c r="Q49" i="2"/>
  <c r="P49" i="2"/>
  <c r="N49" i="2"/>
  <c r="M49" i="2"/>
  <c r="L49" i="2"/>
  <c r="K49" i="2"/>
  <c r="J49" i="2"/>
  <c r="H49" i="2"/>
  <c r="G49" i="2"/>
  <c r="F49" i="2"/>
  <c r="Q48" i="2"/>
  <c r="P48" i="2"/>
  <c r="N48" i="2"/>
  <c r="M48" i="2"/>
  <c r="L48" i="2"/>
  <c r="K48" i="2"/>
  <c r="J48" i="2"/>
  <c r="H48" i="2"/>
  <c r="G48" i="2"/>
  <c r="F48" i="2"/>
  <c r="Q47" i="2"/>
  <c r="P47" i="2"/>
  <c r="N47" i="2"/>
  <c r="M47" i="2"/>
  <c r="L47" i="2"/>
  <c r="K47" i="2"/>
  <c r="J47" i="2"/>
  <c r="H47" i="2"/>
  <c r="G47" i="2"/>
  <c r="F47" i="2"/>
  <c r="Q46" i="2"/>
  <c r="P46" i="2"/>
  <c r="N46" i="2"/>
  <c r="M46" i="2"/>
  <c r="L46" i="2"/>
  <c r="K46" i="2"/>
  <c r="J46" i="2"/>
  <c r="H46" i="2"/>
  <c r="G46" i="2"/>
  <c r="F46" i="2"/>
  <c r="Q45" i="2"/>
  <c r="P45" i="2"/>
  <c r="N45" i="2"/>
  <c r="M45" i="2"/>
  <c r="L45" i="2"/>
  <c r="K45" i="2"/>
  <c r="J45" i="2"/>
  <c r="H45" i="2"/>
  <c r="G45" i="2"/>
  <c r="F45" i="2"/>
  <c r="Q44" i="2"/>
  <c r="P44" i="2"/>
  <c r="N44" i="2"/>
  <c r="M44" i="2"/>
  <c r="L44" i="2"/>
  <c r="K44" i="2"/>
  <c r="J44" i="2"/>
  <c r="H44" i="2"/>
  <c r="G44" i="2"/>
  <c r="F44" i="2"/>
  <c r="Q43" i="2"/>
  <c r="P43" i="2"/>
  <c r="N43" i="2"/>
  <c r="M43" i="2"/>
  <c r="L43" i="2"/>
  <c r="K43" i="2"/>
  <c r="J43" i="2"/>
  <c r="H43" i="2"/>
  <c r="G43" i="2"/>
  <c r="F43" i="2"/>
  <c r="Q42" i="2"/>
  <c r="P42" i="2"/>
  <c r="N42" i="2"/>
  <c r="M42" i="2"/>
  <c r="L42" i="2"/>
  <c r="K42" i="2"/>
  <c r="J42" i="2"/>
  <c r="H42" i="2"/>
  <c r="G42" i="2"/>
  <c r="F42" i="2"/>
  <c r="Q41" i="2"/>
  <c r="P41" i="2"/>
  <c r="N41" i="2"/>
  <c r="M41" i="2"/>
  <c r="L41" i="2"/>
  <c r="K41" i="2"/>
  <c r="J41" i="2"/>
  <c r="H41" i="2"/>
  <c r="G41" i="2"/>
  <c r="F41" i="2"/>
  <c r="Q40" i="2"/>
  <c r="P40" i="2"/>
  <c r="N40" i="2"/>
  <c r="M40" i="2"/>
  <c r="L40" i="2"/>
  <c r="K40" i="2"/>
  <c r="J40" i="2"/>
  <c r="H40" i="2"/>
  <c r="G40" i="2"/>
  <c r="F40" i="2"/>
  <c r="Q39" i="2"/>
  <c r="P39" i="2"/>
  <c r="N39" i="2"/>
  <c r="M39" i="2"/>
  <c r="L39" i="2"/>
  <c r="K39" i="2"/>
  <c r="J39" i="2"/>
  <c r="H39" i="2"/>
  <c r="G39" i="2"/>
  <c r="F39" i="2"/>
  <c r="Q36" i="2"/>
  <c r="P36" i="2"/>
  <c r="N36" i="2"/>
  <c r="M36" i="2"/>
  <c r="L36" i="2"/>
  <c r="K36" i="2"/>
  <c r="J36" i="2"/>
  <c r="H36" i="2"/>
  <c r="G36" i="2"/>
  <c r="F36" i="2"/>
  <c r="Q35" i="2"/>
  <c r="P35" i="2"/>
  <c r="N35" i="2"/>
  <c r="M35" i="2"/>
  <c r="L35" i="2"/>
  <c r="K35" i="2"/>
  <c r="J35" i="2"/>
  <c r="H35" i="2"/>
  <c r="G35" i="2"/>
  <c r="F35" i="2"/>
  <c r="Q34" i="2"/>
  <c r="P34" i="2"/>
  <c r="N34" i="2"/>
  <c r="M34" i="2"/>
  <c r="L34" i="2"/>
  <c r="K34" i="2"/>
  <c r="J34" i="2"/>
  <c r="H34" i="2"/>
  <c r="G34" i="2"/>
  <c r="F34" i="2"/>
  <c r="Q33" i="2"/>
  <c r="P33" i="2"/>
  <c r="N33" i="2"/>
  <c r="M33" i="2"/>
  <c r="L33" i="2"/>
  <c r="K33" i="2"/>
  <c r="J33" i="2"/>
  <c r="H33" i="2"/>
  <c r="G33" i="2"/>
  <c r="F33" i="2"/>
  <c r="Q32" i="2"/>
  <c r="P32" i="2"/>
  <c r="N32" i="2"/>
  <c r="M32" i="2"/>
  <c r="L32" i="2"/>
  <c r="K32" i="2"/>
  <c r="J32" i="2"/>
  <c r="H32" i="2"/>
  <c r="G32" i="2"/>
  <c r="F32" i="2"/>
  <c r="Q31" i="2"/>
  <c r="P31" i="2"/>
  <c r="N31" i="2"/>
  <c r="M31" i="2"/>
  <c r="L31" i="2"/>
  <c r="K31" i="2"/>
  <c r="J31" i="2"/>
  <c r="H31" i="2"/>
  <c r="G31" i="2"/>
  <c r="F31" i="2"/>
  <c r="Q30" i="2"/>
  <c r="P30" i="2"/>
  <c r="N30" i="2"/>
  <c r="M30" i="2"/>
  <c r="L30" i="2"/>
  <c r="K30" i="2"/>
  <c r="J30" i="2"/>
  <c r="H30" i="2"/>
  <c r="G30" i="2"/>
  <c r="F30" i="2"/>
  <c r="Q29" i="2"/>
  <c r="P29" i="2"/>
  <c r="N29" i="2"/>
  <c r="M29" i="2"/>
  <c r="L29" i="2"/>
  <c r="K29" i="2"/>
  <c r="J29" i="2"/>
  <c r="H29" i="2"/>
  <c r="G29" i="2"/>
  <c r="F29" i="2"/>
  <c r="Q28" i="2"/>
  <c r="P28" i="2"/>
  <c r="N28" i="2"/>
  <c r="M28" i="2"/>
  <c r="L28" i="2"/>
  <c r="K28" i="2"/>
  <c r="J28" i="2"/>
  <c r="H28" i="2"/>
  <c r="G28" i="2"/>
  <c r="F28" i="2"/>
  <c r="Q27" i="2"/>
  <c r="P27" i="2"/>
  <c r="N27" i="2"/>
  <c r="M27" i="2"/>
  <c r="L27" i="2"/>
  <c r="K27" i="2"/>
  <c r="J27" i="2"/>
  <c r="H27" i="2"/>
  <c r="G27" i="2"/>
  <c r="F27" i="2"/>
  <c r="Q26" i="2"/>
  <c r="P26" i="2"/>
  <c r="N26" i="2"/>
  <c r="M26" i="2"/>
  <c r="L26" i="2"/>
  <c r="K26" i="2"/>
  <c r="J26" i="2"/>
  <c r="H26" i="2"/>
  <c r="G26" i="2"/>
  <c r="F26" i="2"/>
  <c r="Q25" i="2"/>
  <c r="P25" i="2"/>
  <c r="N25" i="2"/>
  <c r="M25" i="2"/>
  <c r="L25" i="2"/>
  <c r="K25" i="2"/>
  <c r="J25" i="2"/>
  <c r="H25" i="2"/>
  <c r="G25" i="2"/>
  <c r="F25" i="2"/>
  <c r="Q24" i="2"/>
  <c r="P24" i="2"/>
  <c r="N24" i="2"/>
  <c r="M24" i="2"/>
  <c r="L24" i="2"/>
  <c r="K24" i="2"/>
  <c r="J24" i="2"/>
  <c r="H24" i="2"/>
  <c r="G24" i="2"/>
  <c r="F24" i="2"/>
  <c r="Q23" i="2"/>
  <c r="P23" i="2"/>
  <c r="N23" i="2"/>
  <c r="M23" i="2"/>
  <c r="L23" i="2"/>
  <c r="K23" i="2"/>
  <c r="J23" i="2"/>
  <c r="H23" i="2"/>
  <c r="G23" i="2"/>
  <c r="F23" i="2"/>
  <c r="Q22" i="2"/>
  <c r="P22" i="2"/>
  <c r="N22" i="2"/>
  <c r="M22" i="2"/>
  <c r="L22" i="2"/>
  <c r="K22" i="2"/>
  <c r="J22" i="2"/>
  <c r="H22" i="2"/>
  <c r="G22" i="2"/>
  <c r="F22" i="2"/>
  <c r="Q21" i="2"/>
  <c r="P21" i="2"/>
  <c r="N21" i="2"/>
  <c r="M21" i="2"/>
  <c r="L21" i="2"/>
  <c r="K21" i="2"/>
  <c r="J21" i="2"/>
  <c r="H21" i="2"/>
  <c r="G21" i="2"/>
  <c r="F21" i="2"/>
  <c r="Q20" i="2"/>
  <c r="P20" i="2"/>
  <c r="N20" i="2"/>
  <c r="M20" i="2"/>
  <c r="L20" i="2"/>
  <c r="K20" i="2"/>
  <c r="J20" i="2"/>
  <c r="H20" i="2"/>
  <c r="G20" i="2"/>
  <c r="F20" i="2"/>
  <c r="Q19" i="2"/>
  <c r="P19" i="2"/>
  <c r="N19" i="2"/>
  <c r="M19" i="2"/>
  <c r="L19" i="2"/>
  <c r="K19" i="2"/>
  <c r="J19" i="2"/>
  <c r="H19" i="2"/>
  <c r="G19" i="2"/>
  <c r="F19" i="2"/>
  <c r="Q18" i="2"/>
  <c r="P18" i="2"/>
  <c r="N18" i="2"/>
  <c r="M18" i="2"/>
  <c r="L18" i="2"/>
  <c r="K18" i="2"/>
  <c r="J18" i="2"/>
  <c r="H18" i="2"/>
  <c r="G18" i="2"/>
  <c r="F18" i="2"/>
  <c r="Q17" i="2"/>
  <c r="P17" i="2"/>
  <c r="N17" i="2"/>
  <c r="M17" i="2"/>
  <c r="L17" i="2"/>
  <c r="K17" i="2"/>
  <c r="J17" i="2"/>
  <c r="H17" i="2"/>
  <c r="G17" i="2"/>
  <c r="F17" i="2"/>
  <c r="Q16" i="2"/>
  <c r="P16" i="2"/>
  <c r="N16" i="2"/>
  <c r="M16" i="2"/>
  <c r="L16" i="2"/>
  <c r="K16" i="2"/>
  <c r="J16" i="2"/>
  <c r="H16" i="2"/>
  <c r="G16" i="2"/>
  <c r="F16" i="2"/>
  <c r="Q15" i="2"/>
  <c r="P15" i="2"/>
  <c r="N15" i="2"/>
  <c r="M15" i="2"/>
  <c r="L15" i="2"/>
  <c r="K15" i="2"/>
  <c r="J15" i="2"/>
  <c r="H15" i="2"/>
  <c r="G15" i="2"/>
  <c r="F15" i="2"/>
  <c r="Q14" i="2"/>
  <c r="P14" i="2"/>
  <c r="N14" i="2"/>
  <c r="M14" i="2"/>
  <c r="L14" i="2"/>
  <c r="K14" i="2"/>
  <c r="J14" i="2"/>
  <c r="H14" i="2"/>
  <c r="G14" i="2"/>
  <c r="F14" i="2"/>
  <c r="Q13" i="2"/>
  <c r="P13" i="2"/>
  <c r="N13" i="2"/>
  <c r="M13" i="2"/>
  <c r="L13" i="2"/>
  <c r="K13" i="2"/>
  <c r="J13" i="2"/>
  <c r="H13" i="2"/>
  <c r="G13" i="2"/>
  <c r="F13" i="2"/>
  <c r="Q12" i="2"/>
  <c r="P12" i="2"/>
  <c r="N12" i="2"/>
  <c r="M12" i="2"/>
  <c r="L12" i="2"/>
  <c r="K12" i="2"/>
  <c r="J12" i="2"/>
  <c r="H12" i="2"/>
  <c r="G12" i="2"/>
  <c r="F12" i="2"/>
  <c r="Q11" i="2"/>
  <c r="P11" i="2"/>
  <c r="N11" i="2"/>
  <c r="M11" i="2"/>
  <c r="L11" i="2"/>
  <c r="K11" i="2"/>
  <c r="J11" i="2"/>
  <c r="H11" i="2"/>
  <c r="G11" i="2"/>
  <c r="F11" i="2"/>
  <c r="Q10" i="2"/>
  <c r="P10" i="2"/>
  <c r="N10" i="2"/>
  <c r="M10" i="2"/>
  <c r="L10" i="2"/>
  <c r="K10" i="2"/>
  <c r="J10" i="2"/>
  <c r="H10" i="2"/>
  <c r="G10" i="2"/>
  <c r="F10" i="2"/>
  <c r="Q9" i="2"/>
  <c r="P9" i="2"/>
  <c r="N9" i="2"/>
  <c r="M9" i="2"/>
  <c r="L9" i="2"/>
  <c r="K9" i="2"/>
  <c r="J9" i="2"/>
  <c r="H9" i="2"/>
  <c r="G9" i="2"/>
  <c r="F9" i="2"/>
  <c r="Q8" i="2"/>
  <c r="P8" i="2"/>
  <c r="N8" i="2"/>
  <c r="M8" i="2"/>
  <c r="L8" i="2"/>
  <c r="K8" i="2"/>
  <c r="J8" i="2"/>
  <c r="H8" i="2"/>
  <c r="G8" i="2"/>
  <c r="F8" i="2"/>
  <c r="Q7" i="2"/>
  <c r="P7" i="2"/>
  <c r="N7" i="2"/>
  <c r="M7" i="2"/>
  <c r="L7" i="2"/>
  <c r="K7" i="2"/>
  <c r="J7" i="2"/>
  <c r="H7" i="2"/>
  <c r="G7" i="2"/>
  <c r="F7" i="2"/>
  <c r="Q6" i="2"/>
  <c r="P6" i="2"/>
  <c r="N6" i="2"/>
  <c r="M6" i="2"/>
  <c r="L6" i="2"/>
  <c r="K6" i="2"/>
  <c r="J6" i="2"/>
  <c r="H6" i="2"/>
  <c r="G6" i="2"/>
  <c r="F6" i="2"/>
  <c r="I8" i="2" l="1"/>
  <c r="I20" i="2"/>
  <c r="I26" i="2"/>
  <c r="I32" i="2"/>
  <c r="I40" i="2"/>
  <c r="I64" i="2"/>
  <c r="I78" i="2"/>
  <c r="I84" i="2"/>
  <c r="I104" i="2"/>
  <c r="I11" i="2"/>
  <c r="I18" i="2"/>
  <c r="I56" i="2"/>
  <c r="I114" i="2"/>
  <c r="O13" i="2"/>
  <c r="O132" i="2"/>
  <c r="I28" i="2"/>
  <c r="I34" i="2"/>
  <c r="I48" i="2"/>
  <c r="I54" i="2"/>
  <c r="I112" i="2"/>
  <c r="I118" i="2"/>
  <c r="I130" i="2"/>
  <c r="I138" i="2"/>
  <c r="I116" i="2"/>
  <c r="I150" i="2"/>
  <c r="I91" i="2"/>
  <c r="I111" i="2"/>
  <c r="I143" i="2"/>
  <c r="I155" i="2"/>
  <c r="O72" i="2"/>
  <c r="I77" i="2"/>
  <c r="O104" i="2"/>
  <c r="I147" i="2"/>
  <c r="I100" i="2"/>
  <c r="I159" i="2"/>
  <c r="O161" i="2"/>
  <c r="I82" i="2"/>
  <c r="I94" i="2"/>
  <c r="I99" i="2"/>
  <c r="I164" i="2"/>
  <c r="O77" i="2"/>
  <c r="I86" i="2"/>
  <c r="I70" i="2"/>
  <c r="O99" i="2"/>
  <c r="E99" i="2" s="1"/>
  <c r="I106" i="2"/>
  <c r="I144" i="2"/>
  <c r="I15" i="2"/>
  <c r="I9" i="2"/>
  <c r="O124" i="2"/>
  <c r="I62" i="2"/>
  <c r="Q69" i="2"/>
  <c r="O137" i="2"/>
  <c r="I148" i="2"/>
  <c r="O32" i="2"/>
  <c r="E32" i="2" s="1"/>
  <c r="I7" i="2"/>
  <c r="I19" i="2"/>
  <c r="I25" i="2"/>
  <c r="I39" i="2"/>
  <c r="I45" i="2"/>
  <c r="I63" i="2"/>
  <c r="I89" i="2"/>
  <c r="I95" i="2"/>
  <c r="I127" i="2"/>
  <c r="O149" i="2"/>
  <c r="I154" i="2"/>
  <c r="G5" i="2"/>
  <c r="O21" i="2"/>
  <c r="O33" i="2"/>
  <c r="I52" i="2"/>
  <c r="O79" i="2"/>
  <c r="E79" i="2" s="1"/>
  <c r="O119" i="2"/>
  <c r="O15" i="2"/>
  <c r="I31" i="2"/>
  <c r="O46" i="2"/>
  <c r="I57" i="2"/>
  <c r="O112" i="2"/>
  <c r="E112" i="2" s="1"/>
  <c r="I157" i="2"/>
  <c r="I36" i="2"/>
  <c r="I50" i="2"/>
  <c r="E50" i="2" s="1"/>
  <c r="O58" i="2"/>
  <c r="I90" i="2"/>
  <c r="I122" i="2"/>
  <c r="L5" i="2"/>
  <c r="M5" i="2"/>
  <c r="I44" i="2"/>
  <c r="I162" i="2"/>
  <c r="I16" i="2"/>
  <c r="K38" i="2"/>
  <c r="I49" i="2"/>
  <c r="O52" i="2"/>
  <c r="I55" i="2"/>
  <c r="I61" i="2"/>
  <c r="E61" i="2" s="1"/>
  <c r="I109" i="2"/>
  <c r="I136" i="2"/>
  <c r="E136" i="2" s="1"/>
  <c r="O45" i="2"/>
  <c r="O50" i="2"/>
  <c r="I75" i="2"/>
  <c r="O76" i="2"/>
  <c r="I81" i="2"/>
  <c r="O43" i="2"/>
  <c r="O61" i="2"/>
  <c r="O67" i="2"/>
  <c r="O75" i="2"/>
  <c r="I93" i="2"/>
  <c r="O136" i="2"/>
  <c r="O9" i="2"/>
  <c r="E9" i="2" s="1"/>
  <c r="I27" i="2"/>
  <c r="P38" i="2"/>
  <c r="I47" i="2"/>
  <c r="I79" i="2"/>
  <c r="I119" i="2"/>
  <c r="I125" i="2"/>
  <c r="I13" i="2"/>
  <c r="O28" i="2"/>
  <c r="O29" i="2"/>
  <c r="I33" i="2"/>
  <c r="E33" i="2" s="1"/>
  <c r="O60" i="2"/>
  <c r="O87" i="2"/>
  <c r="M102" i="2"/>
  <c r="I131" i="2"/>
  <c r="O12" i="2"/>
  <c r="O35" i="2"/>
  <c r="O40" i="2"/>
  <c r="E40" i="2" s="1"/>
  <c r="I43" i="2"/>
  <c r="I51" i="2"/>
  <c r="O53" i="2"/>
  <c r="O54" i="2"/>
  <c r="E54" i="2" s="1"/>
  <c r="I59" i="2"/>
  <c r="I66" i="2"/>
  <c r="H69" i="2"/>
  <c r="M69" i="2"/>
  <c r="I76" i="2"/>
  <c r="O86" i="2"/>
  <c r="O94" i="2"/>
  <c r="O110" i="2"/>
  <c r="N102" i="2"/>
  <c r="I117" i="2"/>
  <c r="I124" i="2"/>
  <c r="E124" i="2" s="1"/>
  <c r="I132" i="2"/>
  <c r="E132" i="2" s="1"/>
  <c r="I141" i="2"/>
  <c r="O143" i="2"/>
  <c r="E143" i="2" s="1"/>
  <c r="I156" i="2"/>
  <c r="O157" i="2"/>
  <c r="I161" i="2"/>
  <c r="E161" i="2" s="1"/>
  <c r="O164" i="2"/>
  <c r="N5" i="2"/>
  <c r="I10" i="2"/>
  <c r="I17" i="2"/>
  <c r="O19" i="2"/>
  <c r="K69" i="2"/>
  <c r="O85" i="2"/>
  <c r="O118" i="2"/>
  <c r="O135" i="2"/>
  <c r="O156" i="2"/>
  <c r="P5" i="2"/>
  <c r="Q5" i="2"/>
  <c r="O11" i="2"/>
  <c r="O18" i="2"/>
  <c r="O20" i="2"/>
  <c r="I24" i="2"/>
  <c r="O26" i="2"/>
  <c r="O34" i="2"/>
  <c r="N38" i="2"/>
  <c r="I42" i="2"/>
  <c r="O44" i="2"/>
  <c r="I58" i="2"/>
  <c r="I65" i="2"/>
  <c r="I83" i="2"/>
  <c r="O84" i="2"/>
  <c r="E84" i="2" s="1"/>
  <c r="I92" i="2"/>
  <c r="O93" i="2"/>
  <c r="I98" i="2"/>
  <c r="G102" i="2"/>
  <c r="O109" i="2"/>
  <c r="O117" i="2"/>
  <c r="I123" i="2"/>
  <c r="O125" i="2"/>
  <c r="I140" i="2"/>
  <c r="O148" i="2"/>
  <c r="E148" i="2" s="1"/>
  <c r="I160" i="2"/>
  <c r="Q38" i="2"/>
  <c r="G38" i="2"/>
  <c r="O51" i="2"/>
  <c r="O59" i="2"/>
  <c r="O92" i="2"/>
  <c r="I97" i="2"/>
  <c r="L102" i="2"/>
  <c r="I107" i="2"/>
  <c r="P102" i="2"/>
  <c r="I146" i="2"/>
  <c r="I153" i="2"/>
  <c r="O155" i="2"/>
  <c r="O10" i="2"/>
  <c r="I23" i="2"/>
  <c r="O25" i="2"/>
  <c r="E25" i="2" s="1"/>
  <c r="O27" i="2"/>
  <c r="E27" i="2" s="1"/>
  <c r="I30" i="2"/>
  <c r="I41" i="2"/>
  <c r="O70" i="2"/>
  <c r="E70" i="2" s="1"/>
  <c r="I74" i="2"/>
  <c r="O83" i="2"/>
  <c r="O98" i="2"/>
  <c r="O108" i="2"/>
  <c r="I115" i="2"/>
  <c r="I121" i="2"/>
  <c r="I129" i="2"/>
  <c r="O131" i="2"/>
  <c r="E131" i="2" s="1"/>
  <c r="I139" i="2"/>
  <c r="O147" i="2"/>
  <c r="O154" i="2"/>
  <c r="E154" i="2" s="1"/>
  <c r="H5" i="2"/>
  <c r="O24" i="2"/>
  <c r="O65" i="2"/>
  <c r="O66" i="2"/>
  <c r="O71" i="2"/>
  <c r="O91" i="2"/>
  <c r="I96" i="2"/>
  <c r="I113" i="2"/>
  <c r="O123" i="2"/>
  <c r="I152" i="2"/>
  <c r="O160" i="2"/>
  <c r="I165" i="2"/>
  <c r="I14" i="2"/>
  <c r="O16" i="2"/>
  <c r="E16" i="2" s="1"/>
  <c r="O17" i="2"/>
  <c r="I22" i="2"/>
  <c r="I29" i="2"/>
  <c r="O31" i="2"/>
  <c r="O49" i="2"/>
  <c r="N69" i="2"/>
  <c r="I73" i="2"/>
  <c r="I80" i="2"/>
  <c r="O82" i="2"/>
  <c r="I88" i="2"/>
  <c r="O90" i="2"/>
  <c r="O97" i="2"/>
  <c r="O100" i="2"/>
  <c r="E100" i="2" s="1"/>
  <c r="O107" i="2"/>
  <c r="O130" i="2"/>
  <c r="E130" i="2" s="1"/>
  <c r="I137" i="2"/>
  <c r="O146" i="2"/>
  <c r="O153" i="2"/>
  <c r="I158" i="2"/>
  <c r="O23" i="2"/>
  <c r="O30" i="2"/>
  <c r="O41" i="2"/>
  <c r="O42" i="2"/>
  <c r="O56" i="2"/>
  <c r="E56" i="2" s="1"/>
  <c r="P69" i="2"/>
  <c r="O74" i="2"/>
  <c r="O114" i="2"/>
  <c r="O121" i="2"/>
  <c r="O122" i="2"/>
  <c r="O129" i="2"/>
  <c r="Q134" i="2"/>
  <c r="O139" i="2"/>
  <c r="E139" i="2" s="1"/>
  <c r="L134" i="2"/>
  <c r="O159" i="2"/>
  <c r="O7" i="2"/>
  <c r="E7" i="2" s="1"/>
  <c r="I21" i="2"/>
  <c r="E21" i="2" s="1"/>
  <c r="O55" i="2"/>
  <c r="O57" i="2"/>
  <c r="E57" i="2" s="1"/>
  <c r="O63" i="2"/>
  <c r="J69" i="2"/>
  <c r="F69" i="2"/>
  <c r="O81" i="2"/>
  <c r="O96" i="2"/>
  <c r="I105" i="2"/>
  <c r="O106" i="2"/>
  <c r="O113" i="2"/>
  <c r="I128" i="2"/>
  <c r="O145" i="2"/>
  <c r="O6" i="2"/>
  <c r="O8" i="2"/>
  <c r="E8" i="2" s="1"/>
  <c r="I12" i="2"/>
  <c r="E12" i="2" s="1"/>
  <c r="O14" i="2"/>
  <c r="O22" i="2"/>
  <c r="I35" i="2"/>
  <c r="E35" i="2" s="1"/>
  <c r="H38" i="2"/>
  <c r="L38" i="2"/>
  <c r="I46" i="2"/>
  <c r="E46" i="2" s="1"/>
  <c r="O48" i="2"/>
  <c r="E48" i="2" s="1"/>
  <c r="I53" i="2"/>
  <c r="E53" i="2" s="1"/>
  <c r="O73" i="2"/>
  <c r="O80" i="2"/>
  <c r="I87" i="2"/>
  <c r="O88" i="2"/>
  <c r="O105" i="2"/>
  <c r="I110" i="2"/>
  <c r="O120" i="2"/>
  <c r="I126" i="2"/>
  <c r="I151" i="2"/>
  <c r="O158" i="2"/>
  <c r="I163" i="2"/>
  <c r="O165" i="2"/>
  <c r="K5" i="2"/>
  <c r="O36" i="2"/>
  <c r="E36" i="2" s="1"/>
  <c r="J38" i="2"/>
  <c r="O47" i="2"/>
  <c r="I60" i="2"/>
  <c r="E60" i="2" s="1"/>
  <c r="O62" i="2"/>
  <c r="O64" i="2"/>
  <c r="E64" i="2" s="1"/>
  <c r="I67" i="2"/>
  <c r="I71" i="2"/>
  <c r="I85" i="2"/>
  <c r="O95" i="2"/>
  <c r="I103" i="2"/>
  <c r="O111" i="2"/>
  <c r="E111" i="2" s="1"/>
  <c r="O128" i="2"/>
  <c r="I135" i="2"/>
  <c r="I142" i="2"/>
  <c r="O144" i="2"/>
  <c r="E144" i="2" s="1"/>
  <c r="I149" i="2"/>
  <c r="E149" i="2" s="1"/>
  <c r="O151" i="2"/>
  <c r="E28" i="2"/>
  <c r="E11" i="2"/>
  <c r="E20" i="2"/>
  <c r="E26" i="2"/>
  <c r="M38" i="2"/>
  <c r="G69" i="2"/>
  <c r="O78" i="2"/>
  <c r="E78" i="2" s="1"/>
  <c r="K102" i="2"/>
  <c r="E125" i="2"/>
  <c r="O127" i="2"/>
  <c r="E127" i="2" s="1"/>
  <c r="O138" i="2"/>
  <c r="H134" i="2"/>
  <c r="O152" i="2"/>
  <c r="E152" i="2" s="1"/>
  <c r="E157" i="2"/>
  <c r="J5" i="2"/>
  <c r="I6" i="2"/>
  <c r="J102" i="2"/>
  <c r="I108" i="2"/>
  <c r="O126" i="2"/>
  <c r="M134" i="2"/>
  <c r="O39" i="2"/>
  <c r="N134" i="2"/>
  <c r="O142" i="2"/>
  <c r="J134" i="2"/>
  <c r="O150" i="2"/>
  <c r="F38" i="2"/>
  <c r="L69" i="2"/>
  <c r="I72" i="2"/>
  <c r="E72" i="2" s="1"/>
  <c r="H102" i="2"/>
  <c r="O116" i="2"/>
  <c r="E116" i="2" s="1"/>
  <c r="E129" i="2"/>
  <c r="O163" i="2"/>
  <c r="O115" i="2"/>
  <c r="E115" i="2" s="1"/>
  <c r="O89" i="2"/>
  <c r="E89" i="2" s="1"/>
  <c r="Q102" i="2"/>
  <c r="E114" i="2"/>
  <c r="I120" i="2"/>
  <c r="P134" i="2"/>
  <c r="K134" i="2"/>
  <c r="O141" i="2"/>
  <c r="E153" i="2"/>
  <c r="O162" i="2"/>
  <c r="E162" i="2" s="1"/>
  <c r="O140" i="2"/>
  <c r="F5" i="2"/>
  <c r="I145" i="2"/>
  <c r="G134" i="2"/>
  <c r="E109" i="2"/>
  <c r="F134" i="2"/>
  <c r="O103" i="2"/>
  <c r="F102" i="2"/>
  <c r="E104" i="2" l="1"/>
  <c r="E119" i="2"/>
  <c r="E118" i="2"/>
  <c r="E140" i="2"/>
  <c r="E137" i="2"/>
  <c r="E150" i="2"/>
  <c r="E146" i="2"/>
  <c r="E58" i="2"/>
  <c r="E75" i="2"/>
  <c r="E145" i="2"/>
  <c r="E151" i="2"/>
  <c r="E159" i="2"/>
  <c r="E34" i="2"/>
  <c r="E106" i="2"/>
  <c r="E19" i="2"/>
  <c r="E13" i="2"/>
  <c r="E62" i="2"/>
  <c r="E158" i="2"/>
  <c r="E73" i="2"/>
  <c r="E123" i="2"/>
  <c r="E18" i="2"/>
  <c r="E94" i="2"/>
  <c r="E87" i="2"/>
  <c r="E91" i="2"/>
  <c r="E155" i="2"/>
  <c r="E15" i="2"/>
  <c r="E29" i="2"/>
  <c r="E77" i="2"/>
  <c r="E110" i="2"/>
  <c r="E164" i="2"/>
  <c r="E147" i="2"/>
  <c r="E156" i="2"/>
  <c r="E47" i="2"/>
  <c r="E49" i="2"/>
  <c r="E45" i="2"/>
  <c r="E85" i="2"/>
  <c r="E10" i="2"/>
  <c r="E52" i="2"/>
  <c r="E122" i="2"/>
  <c r="E65" i="2"/>
  <c r="E44" i="2"/>
  <c r="E117" i="2"/>
  <c r="E121" i="2"/>
  <c r="E82" i="2"/>
  <c r="E97" i="2"/>
  <c r="E80" i="2"/>
  <c r="E165" i="2"/>
  <c r="E141" i="2"/>
  <c r="E88" i="2"/>
  <c r="E95" i="2"/>
  <c r="E81" i="2"/>
  <c r="E86" i="2"/>
  <c r="E76" i="2"/>
  <c r="E67" i="2"/>
  <c r="E90" i="2"/>
  <c r="E63" i="2"/>
  <c r="E92" i="2"/>
  <c r="E160" i="2"/>
  <c r="E83" i="2"/>
  <c r="E120" i="2"/>
  <c r="E42" i="2"/>
  <c r="E31" i="2"/>
  <c r="E113" i="2"/>
  <c r="E74" i="2"/>
  <c r="E51" i="2"/>
  <c r="E43" i="2"/>
  <c r="E128" i="2"/>
  <c r="E30" i="2"/>
  <c r="E98" i="2"/>
  <c r="E24" i="2"/>
  <c r="E55" i="2"/>
  <c r="E93" i="2"/>
  <c r="E126" i="2"/>
  <c r="O5" i="2"/>
  <c r="E22" i="2"/>
  <c r="E66" i="2"/>
  <c r="O38" i="2"/>
  <c r="E41" i="2"/>
  <c r="E135" i="2"/>
  <c r="E59" i="2"/>
  <c r="E163" i="2"/>
  <c r="E108" i="2"/>
  <c r="I38" i="2"/>
  <c r="E71" i="2"/>
  <c r="E96" i="2"/>
  <c r="E14" i="2"/>
  <c r="O102" i="2"/>
  <c r="E105" i="2"/>
  <c r="E23" i="2"/>
  <c r="I69" i="2"/>
  <c r="I5" i="2"/>
  <c r="E17" i="2"/>
  <c r="E142" i="2"/>
  <c r="E107" i="2"/>
  <c r="O134" i="2"/>
  <c r="O69" i="2"/>
  <c r="I134" i="2"/>
  <c r="E39" i="2"/>
  <c r="E6" i="2"/>
  <c r="E103" i="2"/>
  <c r="I102" i="2"/>
  <c r="E138" i="2"/>
  <c r="E69" i="2" l="1"/>
  <c r="E38" i="2"/>
  <c r="E102" i="2"/>
  <c r="E5" i="2"/>
  <c r="E134" i="2"/>
</calcChain>
</file>

<file path=xl/sharedStrings.xml><?xml version="1.0" encoding="utf-8"?>
<sst xmlns="http://schemas.openxmlformats.org/spreadsheetml/2006/main" count="22" uniqueCount="20">
  <si>
    <t>일시</t>
    <phoneticPr fontId="2" type="noConversion"/>
  </si>
  <si>
    <t>구   분</t>
    <phoneticPr fontId="2" type="noConversion"/>
  </si>
  <si>
    <t>시 설 이 용 자 현황</t>
    <phoneticPr fontId="2" type="noConversion"/>
  </si>
  <si>
    <t>계</t>
    <phoneticPr fontId="2" type="noConversion"/>
  </si>
  <si>
    <t>상설전시실</t>
    <phoneticPr fontId="2" type="noConversion"/>
  </si>
  <si>
    <t>가야누리</t>
    <phoneticPr fontId="2" type="noConversion"/>
  </si>
  <si>
    <t>기획전</t>
    <phoneticPr fontId="2" type="noConversion"/>
  </si>
  <si>
    <t>소계</t>
    <phoneticPr fontId="2" type="noConversion"/>
  </si>
  <si>
    <t>교육</t>
    <phoneticPr fontId="2" type="noConversion"/>
  </si>
  <si>
    <t>문화
행사</t>
    <phoneticPr fontId="2" type="noConversion"/>
  </si>
  <si>
    <t>영화</t>
    <phoneticPr fontId="2" type="noConversion"/>
  </si>
  <si>
    <t>영상
체험실</t>
    <phoneticPr fontId="2" type="noConversion"/>
  </si>
  <si>
    <t>강당
대관</t>
    <phoneticPr fontId="2" type="noConversion"/>
  </si>
  <si>
    <t>야간</t>
    <phoneticPr fontId="2" type="noConversion"/>
  </si>
  <si>
    <t>외국인</t>
    <phoneticPr fontId="2" type="noConversion"/>
  </si>
  <si>
    <t>1월</t>
    <phoneticPr fontId="2" type="noConversion"/>
  </si>
  <si>
    <t>2월</t>
    <phoneticPr fontId="2" type="noConversion"/>
  </si>
  <si>
    <t>3월</t>
    <phoneticPr fontId="2" type="noConversion"/>
  </si>
  <si>
    <t>4월</t>
    <phoneticPr fontId="2" type="noConversion"/>
  </si>
  <si>
    <t>5월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</si>
</sst>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-* #,##0_-;\-* #,##0_-;_-* &quot;-&quot;_-;_-@_-"/>
    <numFmt numFmtId="176" formatCode="#,##0_);[Red]\(#,##0\)"/>
  </numFmts>
  <fonts count="7" x14ac:knownFonts="1">
    <font>
      <sz val="11"/>
      <name val="돋움"/>
      <family val="3"/>
      <charset val="129"/>
    </font>
    <font>
      <sz val="11"/>
      <name val="돋움"/>
      <family val="3"/>
      <charset val="129"/>
    </font>
    <font>
      <sz val="8"/>
      <name val="돋움"/>
      <family val="3"/>
      <charset val="129"/>
    </font>
    <font>
      <b/>
      <sz val="11"/>
      <name val="돋움"/>
      <family val="3"/>
      <charset val="129"/>
    </font>
    <font>
      <sz val="11"/>
      <name val="굴림체"/>
      <family val="3"/>
      <charset val="129"/>
    </font>
    <font>
      <sz val="9"/>
      <name val="굴림체"/>
      <family val="3"/>
      <charset val="129"/>
    </font>
    <font>
      <sz val="9"/>
      <name val="돋움"/>
      <family val="3"/>
      <charset val="129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7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107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176" fontId="0" fillId="0" borderId="0" xfId="1" applyNumberFormat="1" applyFont="1" applyAlignment="1">
      <alignment vertical="center"/>
    </xf>
    <xf numFmtId="0" fontId="0" fillId="0" borderId="0" xfId="0" applyAlignment="1">
      <alignment horizontal="center" vertical="center"/>
    </xf>
    <xf numFmtId="176" fontId="3" fillId="2" borderId="8" xfId="1" applyNumberFormat="1" applyFont="1" applyFill="1" applyBorder="1" applyAlignment="1">
      <alignment horizontal="center" vertical="center"/>
    </xf>
    <xf numFmtId="176" fontId="1" fillId="2" borderId="9" xfId="1" applyNumberFormat="1" applyFont="1" applyFill="1" applyBorder="1" applyAlignment="1">
      <alignment horizontal="center" vertical="center"/>
    </xf>
    <xf numFmtId="0" fontId="0" fillId="2" borderId="10" xfId="0" applyFont="1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0" fontId="0" fillId="3" borderId="12" xfId="0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0" fontId="3" fillId="4" borderId="14" xfId="0" applyFont="1" applyFill="1" applyBorder="1" applyAlignment="1">
      <alignment horizontal="center" vertical="center"/>
    </xf>
    <xf numFmtId="0" fontId="3" fillId="4" borderId="15" xfId="0" applyFont="1" applyFill="1" applyBorder="1" applyAlignment="1">
      <alignment horizontal="center" vertical="center"/>
    </xf>
    <xf numFmtId="41" fontId="3" fillId="4" borderId="12" xfId="1" applyNumberFormat="1" applyFont="1" applyFill="1" applyBorder="1" applyAlignment="1">
      <alignment horizontal="center" vertical="center" shrinkToFit="1"/>
    </xf>
    <xf numFmtId="41" fontId="3" fillId="4" borderId="16" xfId="1" applyNumberFormat="1" applyFont="1" applyFill="1" applyBorder="1" applyAlignment="1">
      <alignment horizontal="center" vertical="center" shrinkToFit="1"/>
    </xf>
    <xf numFmtId="41" fontId="3" fillId="3" borderId="12" xfId="1" applyNumberFormat="1" applyFont="1" applyFill="1" applyBorder="1" applyAlignment="1">
      <alignment horizontal="center" vertical="center" shrinkToFit="1"/>
    </xf>
    <xf numFmtId="41" fontId="3" fillId="4" borderId="12" xfId="1" applyNumberFormat="1" applyFont="1" applyFill="1" applyBorder="1" applyAlignment="1">
      <alignment horizontal="left" vertical="center" shrinkToFit="1"/>
    </xf>
    <xf numFmtId="41" fontId="3" fillId="4" borderId="13" xfId="1" applyNumberFormat="1" applyFont="1" applyFill="1" applyBorder="1" applyAlignment="1">
      <alignment horizontal="center" vertical="center" shrinkToFit="1"/>
    </xf>
    <xf numFmtId="0" fontId="1" fillId="5" borderId="17" xfId="0" applyFont="1" applyFill="1" applyBorder="1" applyAlignment="1">
      <alignment horizontal="center" vertical="center"/>
    </xf>
    <xf numFmtId="0" fontId="1" fillId="5" borderId="18" xfId="0" applyFont="1" applyFill="1" applyBorder="1" applyAlignment="1">
      <alignment horizontal="center" vertical="center"/>
    </xf>
    <xf numFmtId="41" fontId="1" fillId="5" borderId="12" xfId="1" applyNumberFormat="1" applyFont="1" applyFill="1" applyBorder="1" applyAlignment="1">
      <alignment horizontal="center" vertical="center"/>
    </xf>
    <xf numFmtId="41" fontId="1" fillId="5" borderId="12" xfId="1" applyNumberFormat="1" applyFont="1" applyFill="1" applyBorder="1" applyAlignment="1">
      <alignment horizontal="center" vertical="center" shrinkToFit="1"/>
    </xf>
    <xf numFmtId="41" fontId="1" fillId="3" borderId="12" xfId="1" applyNumberFormat="1" applyFont="1" applyFill="1" applyBorder="1" applyAlignment="1">
      <alignment horizontal="center" vertical="center" shrinkToFit="1"/>
    </xf>
    <xf numFmtId="41" fontId="1" fillId="5" borderId="13" xfId="1" applyNumberFormat="1" applyFont="1" applyFill="1" applyBorder="1" applyAlignment="1">
      <alignment horizontal="center" vertical="center" shrinkToFit="1"/>
    </xf>
    <xf numFmtId="0" fontId="1" fillId="0" borderId="0" xfId="0" applyFont="1" applyAlignment="1">
      <alignment horizontal="center" vertical="center"/>
    </xf>
    <xf numFmtId="0" fontId="4" fillId="0" borderId="19" xfId="0" applyNumberFormat="1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 wrapText="1"/>
    </xf>
    <xf numFmtId="41" fontId="1" fillId="6" borderId="18" xfId="1" applyNumberFormat="1" applyFont="1" applyFill="1" applyBorder="1" applyAlignment="1">
      <alignment horizontal="center" vertical="center"/>
    </xf>
    <xf numFmtId="41" fontId="1" fillId="6" borderId="21" xfId="1" applyNumberFormat="1" applyFont="1" applyFill="1" applyBorder="1" applyAlignment="1">
      <alignment horizontal="center" vertical="center"/>
    </xf>
    <xf numFmtId="41" fontId="1" fillId="6" borderId="22" xfId="1" applyNumberFormat="1" applyFont="1" applyFill="1" applyBorder="1" applyAlignment="1">
      <alignment horizontal="center" vertical="center"/>
    </xf>
    <xf numFmtId="41" fontId="1" fillId="6" borderId="23" xfId="1" applyNumberFormat="1" applyFont="1" applyFill="1" applyBorder="1" applyAlignment="1">
      <alignment horizontal="center" vertical="center"/>
    </xf>
    <xf numFmtId="41" fontId="4" fillId="3" borderId="24" xfId="0" applyNumberFormat="1" applyFont="1" applyFill="1" applyBorder="1" applyAlignment="1">
      <alignment horizontal="center" vertical="center"/>
    </xf>
    <xf numFmtId="41" fontId="4" fillId="0" borderId="25" xfId="0" applyNumberFormat="1" applyFont="1" applyBorder="1" applyAlignment="1">
      <alignment horizontal="center" vertical="center"/>
    </xf>
    <xf numFmtId="41" fontId="4" fillId="0" borderId="22" xfId="0" applyNumberFormat="1" applyFont="1" applyBorder="1" applyAlignment="1">
      <alignment horizontal="center" vertical="center"/>
    </xf>
    <xf numFmtId="41" fontId="4" fillId="0" borderId="26" xfId="0" applyNumberFormat="1" applyFont="1" applyBorder="1" applyAlignment="1">
      <alignment horizontal="center" vertical="center"/>
    </xf>
    <xf numFmtId="41" fontId="4" fillId="0" borderId="27" xfId="0" applyNumberFormat="1" applyFont="1" applyBorder="1" applyAlignment="1">
      <alignment horizontal="center" vertical="center"/>
    </xf>
    <xf numFmtId="41" fontId="1" fillId="6" borderId="28" xfId="1" applyNumberFormat="1" applyFont="1" applyFill="1" applyBorder="1" applyAlignment="1">
      <alignment horizontal="center" vertical="center"/>
    </xf>
    <xf numFmtId="41" fontId="1" fillId="6" borderId="29" xfId="1" applyNumberFormat="1" applyFont="1" applyFill="1" applyBorder="1" applyAlignment="1">
      <alignment horizontal="center" vertical="center"/>
    </xf>
    <xf numFmtId="41" fontId="4" fillId="3" borderId="20" xfId="0" applyNumberFormat="1" applyFont="1" applyFill="1" applyBorder="1" applyAlignment="1">
      <alignment horizontal="center" vertical="center"/>
    </xf>
    <xf numFmtId="41" fontId="4" fillId="0" borderId="30" xfId="0" applyNumberFormat="1" applyFont="1" applyBorder="1" applyAlignment="1">
      <alignment horizontal="center" vertical="center"/>
    </xf>
    <xf numFmtId="41" fontId="4" fillId="0" borderId="29" xfId="0" applyNumberFormat="1" applyFont="1" applyBorder="1" applyAlignment="1">
      <alignment horizontal="center" vertical="center"/>
    </xf>
    <xf numFmtId="41" fontId="4" fillId="0" borderId="31" xfId="0" applyNumberFormat="1" applyFont="1" applyBorder="1" applyAlignment="1">
      <alignment horizontal="center" vertical="center"/>
    </xf>
    <xf numFmtId="41" fontId="4" fillId="0" borderId="32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4" fillId="0" borderId="33" xfId="0" applyNumberFormat="1" applyFont="1" applyBorder="1" applyAlignment="1">
      <alignment horizontal="center" vertical="center"/>
    </xf>
    <xf numFmtId="0" fontId="0" fillId="0" borderId="20" xfId="0" applyBorder="1" applyAlignment="1">
      <alignment horizontal="left" vertical="center"/>
    </xf>
    <xf numFmtId="0" fontId="4" fillId="0" borderId="34" xfId="0" applyNumberFormat="1" applyFont="1" applyBorder="1" applyAlignment="1">
      <alignment horizontal="center" vertical="center"/>
    </xf>
    <xf numFmtId="0" fontId="0" fillId="0" borderId="35" xfId="0" applyBorder="1" applyAlignment="1">
      <alignment horizontal="left" vertical="center"/>
    </xf>
    <xf numFmtId="41" fontId="1" fillId="6" borderId="36" xfId="1" applyNumberFormat="1" applyFont="1" applyFill="1" applyBorder="1" applyAlignment="1">
      <alignment horizontal="center" vertical="center"/>
    </xf>
    <xf numFmtId="41" fontId="1" fillId="6" borderId="37" xfId="1" applyNumberFormat="1" applyFont="1" applyFill="1" applyBorder="1" applyAlignment="1">
      <alignment horizontal="center" vertical="center"/>
    </xf>
    <xf numFmtId="41" fontId="1" fillId="6" borderId="38" xfId="1" applyNumberFormat="1" applyFont="1" applyFill="1" applyBorder="1" applyAlignment="1">
      <alignment horizontal="center" vertical="center"/>
    </xf>
    <xf numFmtId="41" fontId="1" fillId="6" borderId="0" xfId="1" applyNumberFormat="1" applyFont="1" applyFill="1" applyBorder="1" applyAlignment="1">
      <alignment horizontal="center" vertical="center"/>
    </xf>
    <xf numFmtId="41" fontId="4" fillId="3" borderId="39" xfId="0" applyNumberFormat="1" applyFont="1" applyFill="1" applyBorder="1" applyAlignment="1">
      <alignment horizontal="center" vertical="center"/>
    </xf>
    <xf numFmtId="41" fontId="4" fillId="0" borderId="40" xfId="0" applyNumberFormat="1" applyFont="1" applyBorder="1" applyAlignment="1">
      <alignment horizontal="center" vertical="center"/>
    </xf>
    <xf numFmtId="41" fontId="4" fillId="0" borderId="38" xfId="0" applyNumberFormat="1" applyFont="1" applyBorder="1" applyAlignment="1">
      <alignment horizontal="center" vertical="center"/>
    </xf>
    <xf numFmtId="41" fontId="4" fillId="0" borderId="41" xfId="0" applyNumberFormat="1" applyFont="1" applyBorder="1" applyAlignment="1">
      <alignment horizontal="center" vertical="center"/>
    </xf>
    <xf numFmtId="41" fontId="4" fillId="0" borderId="42" xfId="0" applyNumberFormat="1" applyFont="1" applyBorder="1" applyAlignment="1">
      <alignment horizontal="center" vertical="center"/>
    </xf>
    <xf numFmtId="176" fontId="0" fillId="7" borderId="43" xfId="1" applyNumberFormat="1" applyFont="1" applyFill="1" applyBorder="1" applyAlignment="1">
      <alignment vertical="center"/>
    </xf>
    <xf numFmtId="176" fontId="0" fillId="7" borderId="44" xfId="1" applyNumberFormat="1" applyFont="1" applyFill="1" applyBorder="1" applyAlignment="1">
      <alignment vertical="center"/>
    </xf>
    <xf numFmtId="0" fontId="0" fillId="7" borderId="45" xfId="0" applyFill="1" applyBorder="1" applyAlignment="1">
      <alignment vertical="center"/>
    </xf>
    <xf numFmtId="0" fontId="0" fillId="7" borderId="43" xfId="0" applyFill="1" applyBorder="1" applyAlignment="1">
      <alignment vertical="center"/>
    </xf>
    <xf numFmtId="0" fontId="0" fillId="7" borderId="43" xfId="0" applyFill="1" applyBorder="1" applyAlignment="1">
      <alignment horizontal="center" vertical="center"/>
    </xf>
    <xf numFmtId="0" fontId="0" fillId="5" borderId="46" xfId="0" applyFill="1" applyBorder="1" applyAlignment="1">
      <alignment horizontal="center" vertical="center"/>
    </xf>
    <xf numFmtId="0" fontId="1" fillId="5" borderId="47" xfId="0" applyFont="1" applyFill="1" applyBorder="1" applyAlignment="1">
      <alignment horizontal="center" vertical="center"/>
    </xf>
    <xf numFmtId="41" fontId="1" fillId="5" borderId="48" xfId="1" applyNumberFormat="1" applyFont="1" applyFill="1" applyBorder="1" applyAlignment="1">
      <alignment horizontal="center" vertical="center"/>
    </xf>
    <xf numFmtId="41" fontId="1" fillId="3" borderId="48" xfId="1" applyNumberFormat="1" applyFont="1" applyFill="1" applyBorder="1" applyAlignment="1">
      <alignment horizontal="center" vertical="center"/>
    </xf>
    <xf numFmtId="41" fontId="1" fillId="5" borderId="49" xfId="1" applyNumberFormat="1" applyFont="1" applyFill="1" applyBorder="1" applyAlignment="1">
      <alignment horizontal="center" vertical="center"/>
    </xf>
    <xf numFmtId="0" fontId="4" fillId="0" borderId="50" xfId="0" applyNumberFormat="1" applyFont="1" applyBorder="1" applyAlignment="1">
      <alignment horizontal="center" vertical="center"/>
    </xf>
    <xf numFmtId="0" fontId="4" fillId="0" borderId="51" xfId="0" applyNumberFormat="1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 wrapText="1"/>
    </xf>
    <xf numFmtId="41" fontId="1" fillId="6" borderId="52" xfId="1" applyNumberFormat="1" applyFont="1" applyFill="1" applyBorder="1" applyAlignment="1">
      <alignment horizontal="center" vertical="center"/>
    </xf>
    <xf numFmtId="41" fontId="1" fillId="6" borderId="53" xfId="1" applyNumberFormat="1" applyFont="1" applyFill="1" applyBorder="1" applyAlignment="1">
      <alignment horizontal="center" vertical="center"/>
    </xf>
    <xf numFmtId="41" fontId="1" fillId="6" borderId="54" xfId="1" applyNumberFormat="1" applyFont="1" applyFill="1" applyBorder="1" applyAlignment="1">
      <alignment horizontal="center" vertical="center"/>
    </xf>
    <xf numFmtId="41" fontId="1" fillId="6" borderId="55" xfId="1" applyNumberFormat="1" applyFont="1" applyFill="1" applyBorder="1" applyAlignment="1">
      <alignment horizontal="center" vertical="center"/>
    </xf>
    <xf numFmtId="41" fontId="4" fillId="0" borderId="56" xfId="0" applyNumberFormat="1" applyFont="1" applyBorder="1" applyAlignment="1">
      <alignment horizontal="center" vertical="center"/>
    </xf>
    <xf numFmtId="41" fontId="4" fillId="0" borderId="54" xfId="0" applyNumberFormat="1" applyFont="1" applyBorder="1" applyAlignment="1">
      <alignment horizontal="center" vertical="center"/>
    </xf>
    <xf numFmtId="41" fontId="4" fillId="0" borderId="57" xfId="0" applyNumberFormat="1" applyFont="1" applyBorder="1" applyAlignment="1">
      <alignment horizontal="center" vertical="center"/>
    </xf>
    <xf numFmtId="41" fontId="4" fillId="3" borderId="35" xfId="0" applyNumberFormat="1" applyFont="1" applyFill="1" applyBorder="1" applyAlignment="1">
      <alignment horizontal="center" vertical="center"/>
    </xf>
    <xf numFmtId="41" fontId="4" fillId="0" borderId="58" xfId="0" applyNumberFormat="1" applyFont="1" applyBorder="1" applyAlignment="1">
      <alignment horizontal="center" vertical="center"/>
    </xf>
    <xf numFmtId="176" fontId="0" fillId="0" borderId="0" xfId="1" applyNumberFormat="1" applyFont="1" applyBorder="1" applyAlignment="1">
      <alignment vertical="center"/>
    </xf>
    <xf numFmtId="0" fontId="0" fillId="0" borderId="43" xfId="0" applyBorder="1" applyAlignment="1">
      <alignment vertical="center"/>
    </xf>
    <xf numFmtId="0" fontId="0" fillId="5" borderId="59" xfId="0" applyFill="1" applyBorder="1" applyAlignment="1">
      <alignment horizontal="center" vertical="center"/>
    </xf>
    <xf numFmtId="41" fontId="1" fillId="5" borderId="60" xfId="1" applyNumberFormat="1" applyFont="1" applyFill="1" applyBorder="1" applyAlignment="1">
      <alignment horizontal="center" vertical="center"/>
    </xf>
    <xf numFmtId="0" fontId="5" fillId="0" borderId="61" xfId="0" applyFont="1" applyBorder="1" applyAlignment="1">
      <alignment horizontal="center" vertical="center" wrapText="1"/>
    </xf>
    <xf numFmtId="0" fontId="0" fillId="0" borderId="62" xfId="0" applyBorder="1" applyAlignment="1">
      <alignment horizontal="left" vertical="center"/>
    </xf>
    <xf numFmtId="41" fontId="1" fillId="6" borderId="63" xfId="1" applyNumberFormat="1" applyFont="1" applyFill="1" applyBorder="1" applyAlignment="1">
      <alignment horizontal="center" vertical="center"/>
    </xf>
    <xf numFmtId="41" fontId="1" fillId="6" borderId="64" xfId="1" applyNumberFormat="1" applyFont="1" applyFill="1" applyBorder="1" applyAlignment="1">
      <alignment horizontal="center" vertical="center"/>
    </xf>
    <xf numFmtId="41" fontId="1" fillId="5" borderId="65" xfId="1" applyNumberFormat="1" applyFont="1" applyFill="1" applyBorder="1" applyAlignment="1">
      <alignment horizontal="center" vertical="center"/>
    </xf>
    <xf numFmtId="41" fontId="1" fillId="3" borderId="65" xfId="1" applyNumberFormat="1" applyFont="1" applyFill="1" applyBorder="1" applyAlignment="1">
      <alignment horizontal="center" vertical="center"/>
    </xf>
    <xf numFmtId="41" fontId="1" fillId="6" borderId="66" xfId="1" applyNumberFormat="1" applyFont="1" applyFill="1" applyBorder="1" applyAlignment="1">
      <alignment horizontal="center" vertical="center"/>
    </xf>
    <xf numFmtId="41" fontId="1" fillId="6" borderId="67" xfId="1" applyNumberFormat="1" applyFont="1" applyFill="1" applyBorder="1" applyAlignment="1">
      <alignment horizontal="center" vertical="center"/>
    </xf>
    <xf numFmtId="41" fontId="1" fillId="6" borderId="68" xfId="1" applyNumberFormat="1" applyFont="1" applyFill="1" applyBorder="1" applyAlignment="1">
      <alignment horizontal="center" vertical="center"/>
    </xf>
    <xf numFmtId="41" fontId="1" fillId="6" borderId="69" xfId="1" applyNumberFormat="1" applyFont="1" applyFill="1" applyBorder="1" applyAlignment="1">
      <alignment horizontal="center" vertical="center"/>
    </xf>
    <xf numFmtId="41" fontId="4" fillId="3" borderId="15" xfId="0" applyNumberFormat="1" applyFont="1" applyFill="1" applyBorder="1" applyAlignment="1">
      <alignment horizontal="center" vertical="center"/>
    </xf>
    <xf numFmtId="41" fontId="4" fillId="0" borderId="70" xfId="0" applyNumberFormat="1" applyFont="1" applyBorder="1" applyAlignment="1">
      <alignment horizontal="center" vertical="center"/>
    </xf>
    <xf numFmtId="41" fontId="4" fillId="0" borderId="68" xfId="0" applyNumberFormat="1" applyFont="1" applyBorder="1" applyAlignment="1">
      <alignment horizontal="center" vertical="center"/>
    </xf>
    <xf numFmtId="41" fontId="4" fillId="0" borderId="71" xfId="0" applyNumberFormat="1" applyFont="1" applyBorder="1" applyAlignment="1">
      <alignment horizontal="center" vertical="center"/>
    </xf>
    <xf numFmtId="41" fontId="4" fillId="0" borderId="72" xfId="0" applyNumberFormat="1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1&#45380;%208&#50900;%20&#44288;&#46988;&#44061;&#54788;&#54889;%20-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년도별"/>
      <sheetName val="월대비"/>
      <sheetName val="일대비"/>
      <sheetName val="시설이용"/>
      <sheetName val="이용객"/>
      <sheetName val="8월예약.현장"/>
      <sheetName val="단체 "/>
      <sheetName val="8월관람객현황"/>
      <sheetName val="가야누리.특별전"/>
      <sheetName val="외국인"/>
      <sheetName val="예약비율"/>
      <sheetName val="전시실별"/>
      <sheetName val="시간별"/>
      <sheetName val="9시입장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8">
          <cell r="I8">
            <v>0</v>
          </cell>
          <cell r="O8">
            <v>0</v>
          </cell>
          <cell r="U8">
            <v>0</v>
          </cell>
          <cell r="AA8">
            <v>0</v>
          </cell>
        </row>
        <row r="9">
          <cell r="I9">
            <v>0</v>
          </cell>
          <cell r="O9">
            <v>0</v>
          </cell>
          <cell r="U9">
            <v>0</v>
          </cell>
          <cell r="AA9">
            <v>0</v>
          </cell>
        </row>
        <row r="10">
          <cell r="I10">
            <v>0</v>
          </cell>
          <cell r="O10">
            <v>0</v>
          </cell>
          <cell r="U10">
            <v>0</v>
          </cell>
          <cell r="AA10">
            <v>0</v>
          </cell>
        </row>
        <row r="11">
          <cell r="I11">
            <v>0</v>
          </cell>
          <cell r="O11">
            <v>0</v>
          </cell>
          <cell r="U11">
            <v>0</v>
          </cell>
          <cell r="AA11">
            <v>0</v>
          </cell>
        </row>
        <row r="12">
          <cell r="I12">
            <v>30</v>
          </cell>
          <cell r="O12">
            <v>14</v>
          </cell>
          <cell r="U12">
            <v>12</v>
          </cell>
          <cell r="AA12">
            <v>25</v>
          </cell>
        </row>
        <row r="13">
          <cell r="I13">
            <v>33</v>
          </cell>
          <cell r="O13">
            <v>22</v>
          </cell>
          <cell r="U13">
            <v>15</v>
          </cell>
          <cell r="AA13">
            <v>30</v>
          </cell>
          <cell r="AB13">
            <v>2</v>
          </cell>
        </row>
        <row r="14">
          <cell r="I14">
            <v>16</v>
          </cell>
          <cell r="O14">
            <v>14</v>
          </cell>
          <cell r="U14">
            <v>18</v>
          </cell>
          <cell r="AA14">
            <v>26</v>
          </cell>
          <cell r="AB14">
            <v>55</v>
          </cell>
        </row>
        <row r="15">
          <cell r="I15">
            <v>20</v>
          </cell>
          <cell r="O15">
            <v>15</v>
          </cell>
          <cell r="U15">
            <v>15</v>
          </cell>
          <cell r="AA15">
            <v>23</v>
          </cell>
        </row>
        <row r="16">
          <cell r="I16">
            <v>49</v>
          </cell>
          <cell r="O16">
            <v>66</v>
          </cell>
          <cell r="U16">
            <v>85</v>
          </cell>
          <cell r="AA16">
            <v>126</v>
          </cell>
          <cell r="AB16">
            <v>6</v>
          </cell>
        </row>
        <row r="17">
          <cell r="I17">
            <v>114</v>
          </cell>
          <cell r="O17">
            <v>89</v>
          </cell>
          <cell r="U17">
            <v>103</v>
          </cell>
          <cell r="AA17">
            <v>119</v>
          </cell>
        </row>
        <row r="18">
          <cell r="I18">
            <v>0</v>
          </cell>
          <cell r="O18">
            <v>0</v>
          </cell>
          <cell r="U18">
            <v>0</v>
          </cell>
          <cell r="AA18">
            <v>0</v>
          </cell>
        </row>
        <row r="19">
          <cell r="I19">
            <v>53</v>
          </cell>
          <cell r="O19">
            <v>20</v>
          </cell>
          <cell r="U19">
            <v>30</v>
          </cell>
          <cell r="AA19">
            <v>43</v>
          </cell>
        </row>
        <row r="20">
          <cell r="I20">
            <v>43</v>
          </cell>
          <cell r="O20">
            <v>34</v>
          </cell>
          <cell r="U20">
            <v>41</v>
          </cell>
          <cell r="AA20">
            <v>52</v>
          </cell>
          <cell r="AB20">
            <v>5</v>
          </cell>
        </row>
        <row r="21">
          <cell r="I21">
            <v>24</v>
          </cell>
          <cell r="O21">
            <v>25</v>
          </cell>
          <cell r="U21">
            <v>18</v>
          </cell>
          <cell r="AA21">
            <v>30</v>
          </cell>
          <cell r="AB21">
            <v>55</v>
          </cell>
        </row>
        <row r="22">
          <cell r="I22">
            <v>33</v>
          </cell>
          <cell r="O22">
            <v>35</v>
          </cell>
          <cell r="U22">
            <v>39</v>
          </cell>
          <cell r="AA22">
            <v>43</v>
          </cell>
        </row>
        <row r="23">
          <cell r="I23">
            <v>165</v>
          </cell>
          <cell r="O23">
            <v>89</v>
          </cell>
          <cell r="U23">
            <v>111</v>
          </cell>
          <cell r="AA23">
            <v>153</v>
          </cell>
          <cell r="AB23">
            <v>19</v>
          </cell>
        </row>
        <row r="24">
          <cell r="I24">
            <v>103</v>
          </cell>
          <cell r="O24">
            <v>74</v>
          </cell>
          <cell r="U24">
            <v>75</v>
          </cell>
          <cell r="AA24">
            <v>104</v>
          </cell>
        </row>
        <row r="25">
          <cell r="I25">
            <v>0</v>
          </cell>
          <cell r="O25">
            <v>0</v>
          </cell>
          <cell r="U25">
            <v>0</v>
          </cell>
          <cell r="AA25">
            <v>0</v>
          </cell>
          <cell r="AB25">
            <v>44</v>
          </cell>
        </row>
        <row r="26">
          <cell r="I26">
            <v>40</v>
          </cell>
          <cell r="O26">
            <v>33</v>
          </cell>
          <cell r="U26">
            <v>43</v>
          </cell>
          <cell r="AA26">
            <v>44</v>
          </cell>
          <cell r="AB26">
            <v>3</v>
          </cell>
        </row>
        <row r="27">
          <cell r="I27">
            <v>60</v>
          </cell>
          <cell r="O27">
            <v>14</v>
          </cell>
          <cell r="U27">
            <v>19</v>
          </cell>
          <cell r="AA27">
            <v>34</v>
          </cell>
          <cell r="AB27">
            <v>2</v>
          </cell>
        </row>
        <row r="28">
          <cell r="I28">
            <v>47</v>
          </cell>
          <cell r="O28">
            <v>29</v>
          </cell>
          <cell r="U28">
            <v>28</v>
          </cell>
          <cell r="AA28">
            <v>42</v>
          </cell>
          <cell r="AB28">
            <v>55</v>
          </cell>
        </row>
        <row r="29">
          <cell r="I29">
            <v>45</v>
          </cell>
          <cell r="O29">
            <v>33</v>
          </cell>
          <cell r="U29">
            <v>16</v>
          </cell>
          <cell r="AA29">
            <v>29</v>
          </cell>
        </row>
        <row r="30">
          <cell r="I30">
            <v>154</v>
          </cell>
          <cell r="O30">
            <v>97</v>
          </cell>
          <cell r="U30">
            <v>109</v>
          </cell>
          <cell r="AA30">
            <v>155</v>
          </cell>
        </row>
        <row r="31">
          <cell r="I31">
            <v>197</v>
          </cell>
          <cell r="O31">
            <v>78</v>
          </cell>
          <cell r="U31">
            <v>169</v>
          </cell>
          <cell r="AA31">
            <v>190</v>
          </cell>
        </row>
        <row r="32">
          <cell r="I32">
            <v>0</v>
          </cell>
          <cell r="O32">
            <v>0</v>
          </cell>
          <cell r="U32">
            <v>0</v>
          </cell>
          <cell r="AA32">
            <v>0</v>
          </cell>
          <cell r="AB32">
            <v>72</v>
          </cell>
        </row>
        <row r="33">
          <cell r="I33">
            <v>51</v>
          </cell>
          <cell r="O33">
            <v>24</v>
          </cell>
          <cell r="U33">
            <v>29</v>
          </cell>
          <cell r="AA33">
            <v>39</v>
          </cell>
        </row>
        <row r="34">
          <cell r="I34">
            <v>28</v>
          </cell>
          <cell r="O34">
            <v>25</v>
          </cell>
          <cell r="U34">
            <v>28</v>
          </cell>
          <cell r="AA34">
            <v>29</v>
          </cell>
        </row>
        <row r="35">
          <cell r="I35">
            <v>27</v>
          </cell>
          <cell r="O35">
            <v>24</v>
          </cell>
          <cell r="U35">
            <v>27</v>
          </cell>
          <cell r="AA35">
            <v>42</v>
          </cell>
          <cell r="AB35">
            <v>137</v>
          </cell>
        </row>
        <row r="36">
          <cell r="I36">
            <v>87</v>
          </cell>
          <cell r="O36">
            <v>58</v>
          </cell>
          <cell r="U36">
            <v>51</v>
          </cell>
          <cell r="AA36">
            <v>55</v>
          </cell>
          <cell r="AB36">
            <v>65</v>
          </cell>
        </row>
        <row r="37">
          <cell r="I37">
            <v>202</v>
          </cell>
          <cell r="O37">
            <v>87</v>
          </cell>
          <cell r="U37">
            <v>154</v>
          </cell>
          <cell r="AA37">
            <v>212</v>
          </cell>
          <cell r="AB37">
            <v>31</v>
          </cell>
        </row>
        <row r="38">
          <cell r="I38">
            <v>221</v>
          </cell>
          <cell r="O38">
            <v>87</v>
          </cell>
          <cell r="U38">
            <v>139</v>
          </cell>
          <cell r="AA38">
            <v>178</v>
          </cell>
        </row>
        <row r="41">
          <cell r="I41">
            <v>0</v>
          </cell>
          <cell r="O41">
            <v>0</v>
          </cell>
          <cell r="U41">
            <v>0</v>
          </cell>
          <cell r="AA41">
            <v>0</v>
          </cell>
          <cell r="AB41">
            <v>42</v>
          </cell>
        </row>
        <row r="42">
          <cell r="I42">
            <v>17</v>
          </cell>
          <cell r="O42">
            <v>12</v>
          </cell>
          <cell r="U42">
            <v>12</v>
          </cell>
          <cell r="AA42">
            <v>13</v>
          </cell>
        </row>
        <row r="43">
          <cell r="I43">
            <v>34</v>
          </cell>
          <cell r="O43">
            <v>40</v>
          </cell>
          <cell r="U43">
            <v>18</v>
          </cell>
          <cell r="AA43">
            <v>46</v>
          </cell>
          <cell r="AB43">
            <v>13</v>
          </cell>
        </row>
        <row r="44">
          <cell r="I44">
            <v>44</v>
          </cell>
          <cell r="O44">
            <v>34</v>
          </cell>
          <cell r="U44">
            <v>27</v>
          </cell>
          <cell r="AA44">
            <v>51</v>
          </cell>
          <cell r="AB44">
            <v>47</v>
          </cell>
        </row>
        <row r="45">
          <cell r="I45">
            <v>46</v>
          </cell>
          <cell r="O45">
            <v>26</v>
          </cell>
          <cell r="U45">
            <v>17</v>
          </cell>
          <cell r="AA45">
            <v>27</v>
          </cell>
          <cell r="AB45">
            <v>626</v>
          </cell>
        </row>
        <row r="46">
          <cell r="I46">
            <v>159</v>
          </cell>
          <cell r="O46">
            <v>101</v>
          </cell>
          <cell r="U46">
            <v>125</v>
          </cell>
          <cell r="AA46">
            <v>195</v>
          </cell>
          <cell r="AB46">
            <v>21</v>
          </cell>
        </row>
        <row r="47">
          <cell r="I47">
            <v>242</v>
          </cell>
          <cell r="O47">
            <v>81</v>
          </cell>
          <cell r="U47">
            <v>111</v>
          </cell>
          <cell r="AA47">
            <v>210</v>
          </cell>
        </row>
        <row r="48">
          <cell r="I48">
            <v>0</v>
          </cell>
          <cell r="O48">
            <v>0</v>
          </cell>
          <cell r="U48">
            <v>0</v>
          </cell>
          <cell r="AA48">
            <v>0</v>
          </cell>
          <cell r="AB48">
            <v>74</v>
          </cell>
        </row>
        <row r="49">
          <cell r="I49">
            <v>38</v>
          </cell>
          <cell r="O49">
            <v>18</v>
          </cell>
          <cell r="U49">
            <v>27</v>
          </cell>
          <cell r="AA49">
            <v>35</v>
          </cell>
          <cell r="AB49">
            <v>51</v>
          </cell>
        </row>
        <row r="50">
          <cell r="I50">
            <v>65</v>
          </cell>
          <cell r="O50">
            <v>39</v>
          </cell>
          <cell r="U50">
            <v>40</v>
          </cell>
          <cell r="AA50">
            <v>68</v>
          </cell>
          <cell r="AB50">
            <v>37</v>
          </cell>
          <cell r="AC50">
            <v>444</v>
          </cell>
        </row>
        <row r="51">
          <cell r="I51">
            <v>0</v>
          </cell>
          <cell r="O51">
            <v>0</v>
          </cell>
          <cell r="U51">
            <v>0</v>
          </cell>
          <cell r="AA51">
            <v>0</v>
          </cell>
        </row>
        <row r="52">
          <cell r="I52">
            <v>0</v>
          </cell>
          <cell r="O52">
            <v>0</v>
          </cell>
          <cell r="U52">
            <v>0</v>
          </cell>
          <cell r="AA52">
            <v>0</v>
          </cell>
        </row>
        <row r="53">
          <cell r="I53">
            <v>0</v>
          </cell>
          <cell r="O53">
            <v>0</v>
          </cell>
          <cell r="U53">
            <v>0</v>
          </cell>
          <cell r="AA53">
            <v>0</v>
          </cell>
        </row>
        <row r="54">
          <cell r="I54">
            <v>0</v>
          </cell>
          <cell r="O54">
            <v>0</v>
          </cell>
          <cell r="U54">
            <v>0</v>
          </cell>
          <cell r="AA54">
            <v>0</v>
          </cell>
        </row>
        <row r="55">
          <cell r="I55">
            <v>0</v>
          </cell>
          <cell r="O55">
            <v>0</v>
          </cell>
          <cell r="U55">
            <v>0</v>
          </cell>
          <cell r="AA55">
            <v>0</v>
          </cell>
        </row>
        <row r="56">
          <cell r="I56">
            <v>22</v>
          </cell>
          <cell r="O56">
            <v>22</v>
          </cell>
          <cell r="U56">
            <v>14</v>
          </cell>
          <cell r="AA56">
            <v>29</v>
          </cell>
        </row>
        <row r="57">
          <cell r="I57">
            <v>37</v>
          </cell>
          <cell r="O57">
            <v>14</v>
          </cell>
          <cell r="U57">
            <v>26</v>
          </cell>
          <cell r="AA57">
            <v>30</v>
          </cell>
          <cell r="AB57">
            <v>5</v>
          </cell>
        </row>
        <row r="58">
          <cell r="I58">
            <v>52</v>
          </cell>
          <cell r="O58">
            <v>42</v>
          </cell>
          <cell r="U58">
            <v>29</v>
          </cell>
          <cell r="AA58">
            <v>49</v>
          </cell>
        </row>
        <row r="59">
          <cell r="I59">
            <v>86</v>
          </cell>
          <cell r="O59">
            <v>41</v>
          </cell>
          <cell r="U59">
            <v>31</v>
          </cell>
          <cell r="AA59">
            <v>42</v>
          </cell>
          <cell r="AB59">
            <v>470</v>
          </cell>
        </row>
        <row r="60">
          <cell r="I60">
            <v>225</v>
          </cell>
          <cell r="O60">
            <v>102</v>
          </cell>
          <cell r="U60">
            <v>150</v>
          </cell>
          <cell r="AA60">
            <v>237</v>
          </cell>
          <cell r="AB60">
            <v>6</v>
          </cell>
        </row>
        <row r="61">
          <cell r="I61">
            <v>263</v>
          </cell>
          <cell r="O61">
            <v>96</v>
          </cell>
          <cell r="U61">
            <v>148</v>
          </cell>
          <cell r="AA61">
            <v>213</v>
          </cell>
          <cell r="AB61">
            <v>6</v>
          </cell>
        </row>
        <row r="62">
          <cell r="I62">
            <v>0</v>
          </cell>
          <cell r="O62">
            <v>0</v>
          </cell>
          <cell r="U62">
            <v>0</v>
          </cell>
          <cell r="AA62">
            <v>0</v>
          </cell>
        </row>
        <row r="63">
          <cell r="I63">
            <v>68</v>
          </cell>
          <cell r="O63">
            <v>68</v>
          </cell>
          <cell r="U63">
            <v>62</v>
          </cell>
          <cell r="AA63">
            <v>87</v>
          </cell>
          <cell r="AB63">
            <v>2</v>
          </cell>
        </row>
        <row r="64">
          <cell r="I64">
            <v>73</v>
          </cell>
          <cell r="O64">
            <v>67</v>
          </cell>
          <cell r="U64">
            <v>60</v>
          </cell>
          <cell r="AA64">
            <v>82</v>
          </cell>
          <cell r="AC64">
            <v>292</v>
          </cell>
        </row>
        <row r="65">
          <cell r="I65">
            <v>116</v>
          </cell>
          <cell r="O65">
            <v>84</v>
          </cell>
          <cell r="U65">
            <v>104</v>
          </cell>
          <cell r="AA65">
            <v>118</v>
          </cell>
          <cell r="AB65">
            <v>3</v>
          </cell>
          <cell r="AC65">
            <v>10</v>
          </cell>
        </row>
        <row r="66">
          <cell r="I66">
            <v>99</v>
          </cell>
          <cell r="O66">
            <v>85</v>
          </cell>
          <cell r="U66">
            <v>142</v>
          </cell>
          <cell r="AA66">
            <v>132</v>
          </cell>
        </row>
        <row r="67">
          <cell r="I67">
            <v>296</v>
          </cell>
          <cell r="O67">
            <v>70</v>
          </cell>
          <cell r="U67">
            <v>170</v>
          </cell>
          <cell r="AA67">
            <v>192</v>
          </cell>
          <cell r="AB67">
            <v>5</v>
          </cell>
        </row>
        <row r="68">
          <cell r="I68">
            <v>495</v>
          </cell>
          <cell r="O68">
            <v>96</v>
          </cell>
          <cell r="U68">
            <v>233</v>
          </cell>
          <cell r="AA68">
            <v>276</v>
          </cell>
          <cell r="AB68">
            <v>9</v>
          </cell>
        </row>
        <row r="69">
          <cell r="I69">
            <v>0</v>
          </cell>
          <cell r="O69">
            <v>0</v>
          </cell>
          <cell r="U69">
            <v>0</v>
          </cell>
          <cell r="AA69">
            <v>0</v>
          </cell>
        </row>
        <row r="72">
          <cell r="I72">
            <v>180</v>
          </cell>
          <cell r="O72">
            <v>98</v>
          </cell>
          <cell r="U72">
            <v>0</v>
          </cell>
          <cell r="AA72">
            <v>143</v>
          </cell>
          <cell r="AB72">
            <v>5</v>
          </cell>
        </row>
        <row r="73">
          <cell r="I73">
            <v>0</v>
          </cell>
          <cell r="O73">
            <v>0</v>
          </cell>
          <cell r="U73">
            <v>0</v>
          </cell>
          <cell r="AA73">
            <v>0</v>
          </cell>
        </row>
        <row r="74">
          <cell r="I74">
            <v>50</v>
          </cell>
          <cell r="O74">
            <v>23</v>
          </cell>
          <cell r="U74">
            <v>0</v>
          </cell>
          <cell r="AA74">
            <v>9</v>
          </cell>
        </row>
        <row r="75">
          <cell r="I75">
            <v>21</v>
          </cell>
          <cell r="O75">
            <v>11</v>
          </cell>
          <cell r="U75">
            <v>0</v>
          </cell>
          <cell r="AA75">
            <v>13</v>
          </cell>
          <cell r="AB75">
            <v>1</v>
          </cell>
        </row>
        <row r="76">
          <cell r="I76">
            <v>28</v>
          </cell>
          <cell r="O76">
            <v>21</v>
          </cell>
          <cell r="U76">
            <v>0</v>
          </cell>
          <cell r="AA76">
            <v>21</v>
          </cell>
        </row>
        <row r="77">
          <cell r="I77">
            <v>259</v>
          </cell>
          <cell r="O77">
            <v>91</v>
          </cell>
          <cell r="U77">
            <v>0</v>
          </cell>
          <cell r="AA77">
            <v>237</v>
          </cell>
          <cell r="AB77">
            <v>5</v>
          </cell>
        </row>
        <row r="78">
          <cell r="I78">
            <v>270</v>
          </cell>
          <cell r="O78">
            <v>100</v>
          </cell>
          <cell r="U78">
            <v>0</v>
          </cell>
          <cell r="AA78">
            <v>163</v>
          </cell>
          <cell r="AB78">
            <v>2</v>
          </cell>
        </row>
        <row r="79">
          <cell r="I79">
            <v>0</v>
          </cell>
          <cell r="O79">
            <v>0</v>
          </cell>
          <cell r="U79">
            <v>0</v>
          </cell>
          <cell r="AA79">
            <v>0</v>
          </cell>
        </row>
        <row r="80">
          <cell r="I80">
            <v>47</v>
          </cell>
          <cell r="O80">
            <v>9</v>
          </cell>
          <cell r="U80">
            <v>0</v>
          </cell>
          <cell r="AA80">
            <v>22</v>
          </cell>
        </row>
        <row r="81">
          <cell r="I81">
            <v>36</v>
          </cell>
          <cell r="O81">
            <v>12</v>
          </cell>
          <cell r="U81">
            <v>0</v>
          </cell>
          <cell r="AA81">
            <v>29</v>
          </cell>
          <cell r="AE81" t="str">
            <v xml:space="preserve"> </v>
          </cell>
        </row>
        <row r="82">
          <cell r="I82">
            <v>17</v>
          </cell>
          <cell r="O82">
            <v>13</v>
          </cell>
          <cell r="U82">
            <v>0</v>
          </cell>
          <cell r="AA82">
            <v>30</v>
          </cell>
        </row>
        <row r="83">
          <cell r="I83">
            <v>38</v>
          </cell>
          <cell r="O83">
            <v>5</v>
          </cell>
          <cell r="U83">
            <v>0</v>
          </cell>
          <cell r="AA83">
            <v>15</v>
          </cell>
        </row>
        <row r="84">
          <cell r="I84">
            <v>293</v>
          </cell>
          <cell r="O84">
            <v>102</v>
          </cell>
          <cell r="U84">
            <v>0</v>
          </cell>
          <cell r="AA84">
            <v>179</v>
          </cell>
          <cell r="AB84">
            <v>4</v>
          </cell>
        </row>
        <row r="85">
          <cell r="I85">
            <v>324</v>
          </cell>
          <cell r="O85">
            <v>90</v>
          </cell>
          <cell r="U85">
            <v>0</v>
          </cell>
          <cell r="AA85">
            <v>226</v>
          </cell>
          <cell r="AB85">
            <v>4</v>
          </cell>
        </row>
        <row r="86">
          <cell r="I86">
            <v>0</v>
          </cell>
          <cell r="O86">
            <v>0</v>
          </cell>
          <cell r="U86">
            <v>0</v>
          </cell>
          <cell r="AA86">
            <v>0</v>
          </cell>
        </row>
        <row r="87">
          <cell r="I87">
            <v>41</v>
          </cell>
          <cell r="O87">
            <v>21</v>
          </cell>
          <cell r="U87">
            <v>0</v>
          </cell>
          <cell r="AA87">
            <v>21</v>
          </cell>
        </row>
        <row r="88">
          <cell r="I88">
            <v>45</v>
          </cell>
          <cell r="O88">
            <v>17</v>
          </cell>
          <cell r="U88">
            <v>0</v>
          </cell>
          <cell r="AA88">
            <v>23</v>
          </cell>
          <cell r="AB88">
            <v>2</v>
          </cell>
        </row>
        <row r="89">
          <cell r="I89">
            <v>38</v>
          </cell>
          <cell r="O89">
            <v>9</v>
          </cell>
          <cell r="U89">
            <v>0</v>
          </cell>
          <cell r="AA89">
            <v>10</v>
          </cell>
        </row>
        <row r="90">
          <cell r="I90">
            <v>80</v>
          </cell>
          <cell r="O90">
            <v>29</v>
          </cell>
          <cell r="U90">
            <v>0</v>
          </cell>
          <cell r="AA90">
            <v>32</v>
          </cell>
        </row>
        <row r="91">
          <cell r="I91">
            <v>186</v>
          </cell>
          <cell r="O91">
            <v>92</v>
          </cell>
          <cell r="U91">
            <v>0</v>
          </cell>
          <cell r="AA91">
            <v>128</v>
          </cell>
          <cell r="AB91">
            <v>3</v>
          </cell>
        </row>
        <row r="92">
          <cell r="I92">
            <v>400</v>
          </cell>
          <cell r="O92">
            <v>96</v>
          </cell>
          <cell r="U92">
            <v>0</v>
          </cell>
          <cell r="AA92">
            <v>213</v>
          </cell>
          <cell r="AB92">
            <v>4</v>
          </cell>
        </row>
        <row r="93">
          <cell r="I93">
            <v>0</v>
          </cell>
          <cell r="O93">
            <v>0</v>
          </cell>
          <cell r="U93">
            <v>0</v>
          </cell>
          <cell r="AA93">
            <v>0</v>
          </cell>
        </row>
        <row r="94">
          <cell r="I94">
            <v>46</v>
          </cell>
          <cell r="O94">
            <v>9</v>
          </cell>
          <cell r="U94">
            <v>0</v>
          </cell>
          <cell r="AA94">
            <v>16</v>
          </cell>
        </row>
        <row r="95">
          <cell r="I95">
            <v>48</v>
          </cell>
          <cell r="O95">
            <v>18</v>
          </cell>
          <cell r="U95">
            <v>0</v>
          </cell>
          <cell r="AA95">
            <v>18</v>
          </cell>
          <cell r="AB95">
            <v>34</v>
          </cell>
        </row>
        <row r="96">
          <cell r="I96">
            <v>52</v>
          </cell>
          <cell r="O96">
            <v>12</v>
          </cell>
          <cell r="U96">
            <v>0</v>
          </cell>
          <cell r="AA96">
            <v>15</v>
          </cell>
        </row>
        <row r="97">
          <cell r="I97">
            <v>69</v>
          </cell>
          <cell r="O97">
            <v>22</v>
          </cell>
          <cell r="U97">
            <v>0</v>
          </cell>
          <cell r="AA97">
            <v>53</v>
          </cell>
          <cell r="AB97">
            <v>86</v>
          </cell>
        </row>
        <row r="98">
          <cell r="I98">
            <v>301</v>
          </cell>
          <cell r="O98">
            <v>140</v>
          </cell>
          <cell r="U98">
            <v>0</v>
          </cell>
          <cell r="AA98">
            <v>196</v>
          </cell>
          <cell r="AB98">
            <v>15</v>
          </cell>
          <cell r="AC98">
            <v>230</v>
          </cell>
        </row>
        <row r="99">
          <cell r="I99">
            <v>458</v>
          </cell>
          <cell r="O99">
            <v>83</v>
          </cell>
          <cell r="U99">
            <v>0</v>
          </cell>
          <cell r="AA99">
            <v>177</v>
          </cell>
          <cell r="AB99">
            <v>4</v>
          </cell>
        </row>
        <row r="100">
          <cell r="I100">
            <v>0</v>
          </cell>
          <cell r="O100">
            <v>0</v>
          </cell>
          <cell r="U100">
            <v>0</v>
          </cell>
          <cell r="AA100">
            <v>0</v>
          </cell>
        </row>
        <row r="101">
          <cell r="I101">
            <v>33</v>
          </cell>
          <cell r="O101">
            <v>12</v>
          </cell>
          <cell r="U101">
            <v>0</v>
          </cell>
          <cell r="AA101">
            <v>15</v>
          </cell>
        </row>
        <row r="102">
          <cell r="I102">
            <v>48</v>
          </cell>
          <cell r="O102">
            <v>8</v>
          </cell>
          <cell r="U102">
            <v>0</v>
          </cell>
          <cell r="AA102">
            <v>17</v>
          </cell>
          <cell r="AB102">
            <v>27</v>
          </cell>
        </row>
        <row r="105">
          <cell r="I105">
            <v>92</v>
          </cell>
          <cell r="O105">
            <v>25</v>
          </cell>
          <cell r="U105">
            <v>0</v>
          </cell>
          <cell r="AA105">
            <v>36</v>
          </cell>
          <cell r="AB105">
            <v>2</v>
          </cell>
        </row>
        <row r="106">
          <cell r="I106">
            <v>54</v>
          </cell>
          <cell r="O106">
            <v>2</v>
          </cell>
          <cell r="U106">
            <v>0</v>
          </cell>
          <cell r="AA106">
            <v>23</v>
          </cell>
          <cell r="AB106">
            <v>28</v>
          </cell>
        </row>
        <row r="107">
          <cell r="I107">
            <v>240</v>
          </cell>
          <cell r="O107">
            <v>83</v>
          </cell>
          <cell r="U107">
            <v>0</v>
          </cell>
          <cell r="AA107">
            <v>136</v>
          </cell>
          <cell r="AB107">
            <v>10</v>
          </cell>
        </row>
        <row r="108">
          <cell r="I108">
            <v>229</v>
          </cell>
          <cell r="O108">
            <v>108</v>
          </cell>
          <cell r="U108">
            <v>0</v>
          </cell>
          <cell r="AA108">
            <v>180</v>
          </cell>
          <cell r="AB108">
            <v>4</v>
          </cell>
        </row>
        <row r="109">
          <cell r="I109">
            <v>0</v>
          </cell>
          <cell r="O109">
            <v>0</v>
          </cell>
          <cell r="U109">
            <v>0</v>
          </cell>
          <cell r="AA109">
            <v>0</v>
          </cell>
        </row>
        <row r="110">
          <cell r="I110">
            <v>47</v>
          </cell>
          <cell r="O110">
            <v>18</v>
          </cell>
          <cell r="U110">
            <v>0</v>
          </cell>
          <cell r="AA110">
            <v>27</v>
          </cell>
        </row>
        <row r="111">
          <cell r="I111">
            <v>62</v>
          </cell>
          <cell r="O111">
            <v>17</v>
          </cell>
          <cell r="U111">
            <v>0</v>
          </cell>
          <cell r="AA111">
            <v>10</v>
          </cell>
          <cell r="AB111">
            <v>312</v>
          </cell>
        </row>
        <row r="112">
          <cell r="I112">
            <v>55</v>
          </cell>
          <cell r="O112">
            <v>10</v>
          </cell>
          <cell r="U112">
            <v>0</v>
          </cell>
          <cell r="AA112">
            <v>25</v>
          </cell>
          <cell r="AB112">
            <v>28</v>
          </cell>
        </row>
        <row r="113">
          <cell r="I113">
            <v>60</v>
          </cell>
          <cell r="O113">
            <v>18</v>
          </cell>
          <cell r="U113">
            <v>0</v>
          </cell>
          <cell r="AA113">
            <v>39</v>
          </cell>
          <cell r="AB113">
            <v>544</v>
          </cell>
        </row>
        <row r="114">
          <cell r="I114">
            <v>343</v>
          </cell>
          <cell r="O114">
            <v>95</v>
          </cell>
          <cell r="U114">
            <v>0</v>
          </cell>
          <cell r="AA114">
            <v>157</v>
          </cell>
          <cell r="AB114">
            <v>34</v>
          </cell>
        </row>
        <row r="115">
          <cell r="I115">
            <v>362</v>
          </cell>
          <cell r="O115">
            <v>96</v>
          </cell>
          <cell r="U115">
            <v>0</v>
          </cell>
          <cell r="AA115">
            <v>192</v>
          </cell>
          <cell r="AB115">
            <v>3</v>
          </cell>
        </row>
        <row r="116">
          <cell r="I116">
            <v>0</v>
          </cell>
          <cell r="O116">
            <v>0</v>
          </cell>
          <cell r="U116">
            <v>0</v>
          </cell>
          <cell r="AA116">
            <v>0</v>
          </cell>
        </row>
        <row r="117">
          <cell r="I117">
            <v>69</v>
          </cell>
          <cell r="O117">
            <v>18</v>
          </cell>
          <cell r="U117">
            <v>0</v>
          </cell>
          <cell r="AA117">
            <v>33</v>
          </cell>
          <cell r="AB117">
            <v>28</v>
          </cell>
        </row>
        <row r="118">
          <cell r="I118">
            <v>51</v>
          </cell>
          <cell r="O118">
            <v>8</v>
          </cell>
          <cell r="U118">
            <v>0</v>
          </cell>
          <cell r="AA118">
            <v>16</v>
          </cell>
          <cell r="AB118">
            <v>27</v>
          </cell>
        </row>
        <row r="119">
          <cell r="I119">
            <v>62</v>
          </cell>
          <cell r="O119">
            <v>11</v>
          </cell>
          <cell r="U119">
            <v>0</v>
          </cell>
          <cell r="AA119">
            <v>13</v>
          </cell>
          <cell r="AB119">
            <v>119</v>
          </cell>
        </row>
        <row r="120">
          <cell r="I120">
            <v>51</v>
          </cell>
          <cell r="O120">
            <v>18</v>
          </cell>
          <cell r="U120">
            <v>0</v>
          </cell>
          <cell r="AA120">
            <v>34</v>
          </cell>
          <cell r="AB120">
            <v>27</v>
          </cell>
        </row>
        <row r="121">
          <cell r="I121">
            <v>291</v>
          </cell>
          <cell r="O121">
            <v>81</v>
          </cell>
          <cell r="U121">
            <v>0</v>
          </cell>
          <cell r="AA121">
            <v>149</v>
          </cell>
          <cell r="AB121">
            <v>28</v>
          </cell>
          <cell r="AC121">
            <v>269</v>
          </cell>
          <cell r="AJ121">
            <v>249</v>
          </cell>
        </row>
        <row r="122">
          <cell r="I122">
            <v>286</v>
          </cell>
          <cell r="O122">
            <v>90</v>
          </cell>
          <cell r="U122">
            <v>0</v>
          </cell>
          <cell r="AA122">
            <v>141</v>
          </cell>
        </row>
        <row r="123">
          <cell r="I123">
            <v>0</v>
          </cell>
          <cell r="O123">
            <v>0</v>
          </cell>
          <cell r="U123">
            <v>0</v>
          </cell>
          <cell r="AA123">
            <v>0</v>
          </cell>
        </row>
        <row r="124">
          <cell r="I124">
            <v>85</v>
          </cell>
          <cell r="O124">
            <v>35</v>
          </cell>
          <cell r="U124">
            <v>0</v>
          </cell>
          <cell r="AA124">
            <v>24</v>
          </cell>
          <cell r="AB124">
            <v>18</v>
          </cell>
          <cell r="AH124">
            <v>20</v>
          </cell>
        </row>
        <row r="125">
          <cell r="I125">
            <v>49</v>
          </cell>
          <cell r="O125">
            <v>19</v>
          </cell>
          <cell r="U125">
            <v>0</v>
          </cell>
          <cell r="AA125">
            <v>24</v>
          </cell>
          <cell r="AB125">
            <v>116</v>
          </cell>
        </row>
        <row r="126">
          <cell r="I126">
            <v>59</v>
          </cell>
          <cell r="O126">
            <v>12</v>
          </cell>
          <cell r="U126">
            <v>0</v>
          </cell>
          <cell r="AA126">
            <v>28</v>
          </cell>
        </row>
        <row r="127">
          <cell r="I127">
            <v>76</v>
          </cell>
          <cell r="O127">
            <v>11</v>
          </cell>
          <cell r="U127">
            <v>0</v>
          </cell>
          <cell r="AA127">
            <v>40</v>
          </cell>
          <cell r="AB127">
            <v>30</v>
          </cell>
          <cell r="AH127">
            <v>33</v>
          </cell>
        </row>
        <row r="128">
          <cell r="I128">
            <v>297</v>
          </cell>
          <cell r="O128">
            <v>87</v>
          </cell>
          <cell r="U128">
            <v>0</v>
          </cell>
          <cell r="AA128">
            <v>143</v>
          </cell>
          <cell r="AB128">
            <v>31</v>
          </cell>
          <cell r="AH128">
            <v>31</v>
          </cell>
        </row>
        <row r="129">
          <cell r="I129">
            <v>331</v>
          </cell>
          <cell r="O129">
            <v>70</v>
          </cell>
          <cell r="U129">
            <v>0</v>
          </cell>
          <cell r="AA129">
            <v>152</v>
          </cell>
          <cell r="AB129">
            <v>3</v>
          </cell>
        </row>
        <row r="130">
          <cell r="I130">
            <v>0</v>
          </cell>
          <cell r="O130">
            <v>0</v>
          </cell>
          <cell r="U130">
            <v>0</v>
          </cell>
          <cell r="AA130">
            <v>0</v>
          </cell>
        </row>
        <row r="131">
          <cell r="I131">
            <v>28</v>
          </cell>
          <cell r="O131">
            <v>7</v>
          </cell>
          <cell r="U131">
            <v>0</v>
          </cell>
          <cell r="AA131">
            <v>17</v>
          </cell>
        </row>
        <row r="132">
          <cell r="I132">
            <v>79</v>
          </cell>
          <cell r="O132">
            <v>12</v>
          </cell>
          <cell r="U132">
            <v>0</v>
          </cell>
          <cell r="AA132">
            <v>41</v>
          </cell>
          <cell r="AB132">
            <v>131</v>
          </cell>
          <cell r="AC132">
            <v>209</v>
          </cell>
        </row>
        <row r="133">
          <cell r="I133">
            <v>42</v>
          </cell>
          <cell r="O133">
            <v>11</v>
          </cell>
          <cell r="U133">
            <v>0</v>
          </cell>
          <cell r="AA133">
            <v>22</v>
          </cell>
        </row>
        <row r="134">
          <cell r="I134">
            <v>45</v>
          </cell>
          <cell r="O134">
            <v>15</v>
          </cell>
          <cell r="U134">
            <v>0</v>
          </cell>
          <cell r="AA134">
            <v>33</v>
          </cell>
          <cell r="AB134">
            <v>28</v>
          </cell>
        </row>
        <row r="137">
          <cell r="I137">
            <v>251</v>
          </cell>
          <cell r="O137">
            <v>84</v>
          </cell>
          <cell r="U137">
            <v>0</v>
          </cell>
          <cell r="AA137">
            <v>110</v>
          </cell>
          <cell r="AB137">
            <v>5</v>
          </cell>
        </row>
        <row r="138">
          <cell r="I138">
            <v>307</v>
          </cell>
          <cell r="O138">
            <v>97</v>
          </cell>
          <cell r="U138">
            <v>0</v>
          </cell>
          <cell r="AA138">
            <v>106</v>
          </cell>
          <cell r="AB138">
            <v>3</v>
          </cell>
        </row>
        <row r="139">
          <cell r="I139">
            <v>0</v>
          </cell>
          <cell r="O139">
            <v>0</v>
          </cell>
          <cell r="U139">
            <v>0</v>
          </cell>
          <cell r="AA139">
            <v>0</v>
          </cell>
          <cell r="AB139">
            <v>18</v>
          </cell>
        </row>
        <row r="140">
          <cell r="I140">
            <v>112</v>
          </cell>
          <cell r="O140">
            <v>58</v>
          </cell>
          <cell r="U140">
            <v>0</v>
          </cell>
          <cell r="AA140">
            <v>57</v>
          </cell>
          <cell r="AB140">
            <v>4</v>
          </cell>
        </row>
        <row r="141">
          <cell r="I141">
            <v>672</v>
          </cell>
          <cell r="O141">
            <v>105</v>
          </cell>
          <cell r="U141">
            <v>0</v>
          </cell>
          <cell r="AA141">
            <v>327</v>
          </cell>
          <cell r="AB141">
            <v>12</v>
          </cell>
          <cell r="AC141">
            <v>549</v>
          </cell>
          <cell r="AJ141">
            <v>50</v>
          </cell>
        </row>
        <row r="142">
          <cell r="I142">
            <v>73</v>
          </cell>
          <cell r="O142">
            <v>28</v>
          </cell>
          <cell r="U142">
            <v>0</v>
          </cell>
          <cell r="AA142">
            <v>34</v>
          </cell>
        </row>
        <row r="143">
          <cell r="I143">
            <v>94</v>
          </cell>
          <cell r="O143">
            <v>40</v>
          </cell>
          <cell r="U143">
            <v>0</v>
          </cell>
          <cell r="AA143">
            <v>55</v>
          </cell>
          <cell r="AB143">
            <v>37</v>
          </cell>
        </row>
        <row r="144">
          <cell r="I144">
            <v>255</v>
          </cell>
          <cell r="O144">
            <v>54</v>
          </cell>
          <cell r="U144">
            <v>0</v>
          </cell>
          <cell r="AA144">
            <v>106</v>
          </cell>
          <cell r="AB144">
            <v>14</v>
          </cell>
        </row>
        <row r="145">
          <cell r="I145">
            <v>300</v>
          </cell>
          <cell r="O145">
            <v>75</v>
          </cell>
          <cell r="U145">
            <v>0</v>
          </cell>
          <cell r="AA145">
            <v>135</v>
          </cell>
        </row>
        <row r="146">
          <cell r="I146">
            <v>0</v>
          </cell>
          <cell r="O146">
            <v>0</v>
          </cell>
          <cell r="U146">
            <v>0</v>
          </cell>
          <cell r="AA146">
            <v>0</v>
          </cell>
        </row>
        <row r="147">
          <cell r="I147">
            <v>32</v>
          </cell>
          <cell r="O147">
            <v>10</v>
          </cell>
          <cell r="U147">
            <v>0</v>
          </cell>
          <cell r="AA147">
            <v>20</v>
          </cell>
        </row>
        <row r="148">
          <cell r="I148">
            <v>37</v>
          </cell>
          <cell r="O148">
            <v>13</v>
          </cell>
          <cell r="U148">
            <v>0</v>
          </cell>
          <cell r="AA148">
            <v>25</v>
          </cell>
          <cell r="AB148">
            <v>119</v>
          </cell>
        </row>
        <row r="149">
          <cell r="I149">
            <v>74</v>
          </cell>
          <cell r="O149">
            <v>52</v>
          </cell>
          <cell r="U149">
            <v>0</v>
          </cell>
          <cell r="AA149">
            <v>55</v>
          </cell>
        </row>
        <row r="150">
          <cell r="I150">
            <v>76</v>
          </cell>
          <cell r="O150">
            <v>6</v>
          </cell>
          <cell r="U150">
            <v>0</v>
          </cell>
          <cell r="AA150">
            <v>42</v>
          </cell>
          <cell r="AB150">
            <v>31</v>
          </cell>
        </row>
        <row r="151">
          <cell r="I151">
            <v>136</v>
          </cell>
          <cell r="O151">
            <v>71</v>
          </cell>
          <cell r="U151">
            <v>0</v>
          </cell>
          <cell r="AA151">
            <v>119</v>
          </cell>
          <cell r="AB151">
            <v>39</v>
          </cell>
        </row>
        <row r="152">
          <cell r="I152">
            <v>262</v>
          </cell>
          <cell r="O152">
            <v>90</v>
          </cell>
          <cell r="U152">
            <v>0</v>
          </cell>
          <cell r="AA152">
            <v>143</v>
          </cell>
        </row>
        <row r="153">
          <cell r="I153">
            <v>0</v>
          </cell>
          <cell r="O153">
            <v>0</v>
          </cell>
          <cell r="U153">
            <v>0</v>
          </cell>
          <cell r="AA153">
            <v>0</v>
          </cell>
        </row>
        <row r="154">
          <cell r="I154">
            <v>71</v>
          </cell>
          <cell r="O154">
            <v>16</v>
          </cell>
          <cell r="U154">
            <v>0</v>
          </cell>
          <cell r="AA154">
            <v>0</v>
          </cell>
        </row>
        <row r="155">
          <cell r="I155">
            <v>370</v>
          </cell>
          <cell r="O155">
            <v>118</v>
          </cell>
          <cell r="U155">
            <v>0</v>
          </cell>
          <cell r="AA155">
            <v>0</v>
          </cell>
        </row>
        <row r="156">
          <cell r="I156">
            <v>32</v>
          </cell>
          <cell r="O156">
            <v>11</v>
          </cell>
          <cell r="U156">
            <v>0</v>
          </cell>
          <cell r="AA156">
            <v>0</v>
          </cell>
        </row>
        <row r="157">
          <cell r="I157">
            <v>51</v>
          </cell>
          <cell r="O157">
            <v>15</v>
          </cell>
          <cell r="U157">
            <v>0</v>
          </cell>
          <cell r="AA157">
            <v>0</v>
          </cell>
          <cell r="AB157">
            <v>32</v>
          </cell>
        </row>
        <row r="158">
          <cell r="I158">
            <v>369</v>
          </cell>
          <cell r="O158">
            <v>110</v>
          </cell>
          <cell r="U158">
            <v>0</v>
          </cell>
          <cell r="AA158">
            <v>0</v>
          </cell>
          <cell r="AB158">
            <v>13</v>
          </cell>
        </row>
        <row r="159">
          <cell r="I159">
            <v>399</v>
          </cell>
          <cell r="O159">
            <v>75</v>
          </cell>
          <cell r="U159">
            <v>0</v>
          </cell>
          <cell r="AA159">
            <v>0</v>
          </cell>
          <cell r="AB159">
            <v>6</v>
          </cell>
        </row>
        <row r="160">
          <cell r="I160">
            <v>0</v>
          </cell>
          <cell r="O160">
            <v>0</v>
          </cell>
          <cell r="U160">
            <v>0</v>
          </cell>
          <cell r="AA160">
            <v>0</v>
          </cell>
        </row>
        <row r="161">
          <cell r="I161">
            <v>129</v>
          </cell>
          <cell r="O161">
            <v>23</v>
          </cell>
          <cell r="U161">
            <v>0</v>
          </cell>
          <cell r="AA161">
            <v>0</v>
          </cell>
        </row>
        <row r="162">
          <cell r="I162">
            <v>46</v>
          </cell>
          <cell r="O162">
            <v>9</v>
          </cell>
          <cell r="U162">
            <v>0</v>
          </cell>
          <cell r="AA162">
            <v>0</v>
          </cell>
          <cell r="AB162">
            <v>117</v>
          </cell>
        </row>
        <row r="163">
          <cell r="I163">
            <v>41</v>
          </cell>
          <cell r="O163">
            <v>24</v>
          </cell>
          <cell r="U163">
            <v>0</v>
          </cell>
          <cell r="AA163">
            <v>0</v>
          </cell>
        </row>
        <row r="164">
          <cell r="I164">
            <v>114</v>
          </cell>
          <cell r="O164">
            <v>19</v>
          </cell>
          <cell r="U164">
            <v>0</v>
          </cell>
          <cell r="AA164">
            <v>0</v>
          </cell>
          <cell r="AB164">
            <v>41</v>
          </cell>
          <cell r="AH164">
            <v>55</v>
          </cell>
        </row>
        <row r="165">
          <cell r="I165">
            <v>354</v>
          </cell>
          <cell r="O165">
            <v>109</v>
          </cell>
          <cell r="U165">
            <v>0</v>
          </cell>
          <cell r="AA165">
            <v>0</v>
          </cell>
          <cell r="AB165">
            <v>29</v>
          </cell>
        </row>
        <row r="166">
          <cell r="I166">
            <v>377</v>
          </cell>
          <cell r="O166">
            <v>88</v>
          </cell>
          <cell r="U166">
            <v>0</v>
          </cell>
          <cell r="AA166">
            <v>0</v>
          </cell>
        </row>
        <row r="167">
          <cell r="I167">
            <v>0</v>
          </cell>
          <cell r="O167">
            <v>0</v>
          </cell>
          <cell r="U167">
            <v>0</v>
          </cell>
          <cell r="AA167">
            <v>0</v>
          </cell>
        </row>
      </sheetData>
      <sheetData sheetId="8"/>
      <sheetData sheetId="9">
        <row r="8">
          <cell r="B8">
            <v>0</v>
          </cell>
        </row>
        <row r="9">
          <cell r="B9">
            <v>0</v>
          </cell>
        </row>
        <row r="10">
          <cell r="B10">
            <v>0</v>
          </cell>
        </row>
        <row r="11">
          <cell r="B11">
            <v>0</v>
          </cell>
        </row>
        <row r="12">
          <cell r="B12">
            <v>0</v>
          </cell>
        </row>
        <row r="13">
          <cell r="B13">
            <v>0</v>
          </cell>
        </row>
        <row r="14">
          <cell r="B14">
            <v>2</v>
          </cell>
        </row>
        <row r="15">
          <cell r="B15">
            <v>0</v>
          </cell>
        </row>
        <row r="16">
          <cell r="B16">
            <v>0</v>
          </cell>
        </row>
        <row r="17">
          <cell r="B17">
            <v>0</v>
          </cell>
        </row>
        <row r="18">
          <cell r="B18">
            <v>0</v>
          </cell>
        </row>
        <row r="19">
          <cell r="B19">
            <v>3</v>
          </cell>
        </row>
        <row r="20">
          <cell r="B20">
            <v>0</v>
          </cell>
        </row>
        <row r="21">
          <cell r="B21">
            <v>0</v>
          </cell>
        </row>
        <row r="22">
          <cell r="B22">
            <v>0</v>
          </cell>
        </row>
        <row r="23">
          <cell r="B23">
            <v>3</v>
          </cell>
        </row>
        <row r="24">
          <cell r="B24">
            <v>4</v>
          </cell>
        </row>
        <row r="25">
          <cell r="B25">
            <v>0</v>
          </cell>
        </row>
        <row r="26">
          <cell r="B26">
            <v>0</v>
          </cell>
        </row>
        <row r="27">
          <cell r="B27">
            <v>0</v>
          </cell>
        </row>
        <row r="28">
          <cell r="B28">
            <v>0</v>
          </cell>
        </row>
        <row r="29">
          <cell r="B29">
            <v>0</v>
          </cell>
        </row>
        <row r="30">
          <cell r="B30">
            <v>1</v>
          </cell>
        </row>
        <row r="31">
          <cell r="B31">
            <v>3</v>
          </cell>
        </row>
        <row r="32">
          <cell r="B32">
            <v>0</v>
          </cell>
        </row>
        <row r="33">
          <cell r="B33">
            <v>0</v>
          </cell>
        </row>
        <row r="34">
          <cell r="B34">
            <v>0</v>
          </cell>
        </row>
        <row r="35">
          <cell r="B35">
            <v>1</v>
          </cell>
        </row>
        <row r="36">
          <cell r="B36">
            <v>0</v>
          </cell>
        </row>
        <row r="37">
          <cell r="B37">
            <v>0</v>
          </cell>
        </row>
        <row r="38">
          <cell r="B38">
            <v>2</v>
          </cell>
        </row>
        <row r="41">
          <cell r="B41">
            <v>0</v>
          </cell>
        </row>
        <row r="42">
          <cell r="B42">
            <v>2</v>
          </cell>
        </row>
        <row r="43">
          <cell r="B43">
            <v>0</v>
          </cell>
        </row>
        <row r="44">
          <cell r="B44">
            <v>0</v>
          </cell>
        </row>
        <row r="45">
          <cell r="B45">
            <v>1</v>
          </cell>
        </row>
        <row r="46">
          <cell r="B46">
            <v>1</v>
          </cell>
        </row>
        <row r="47">
          <cell r="B47">
            <v>0</v>
          </cell>
        </row>
        <row r="48">
          <cell r="B48">
            <v>0</v>
          </cell>
        </row>
        <row r="49">
          <cell r="B49">
            <v>4</v>
          </cell>
        </row>
        <row r="50">
          <cell r="B50">
            <v>1</v>
          </cell>
        </row>
        <row r="51">
          <cell r="B51">
            <v>0</v>
          </cell>
        </row>
        <row r="52">
          <cell r="B52">
            <v>0</v>
          </cell>
        </row>
        <row r="53">
          <cell r="B53">
            <v>0</v>
          </cell>
        </row>
        <row r="54">
          <cell r="B54">
            <v>0</v>
          </cell>
        </row>
        <row r="55">
          <cell r="B55">
            <v>0</v>
          </cell>
        </row>
        <row r="56">
          <cell r="B56">
            <v>0</v>
          </cell>
        </row>
        <row r="57">
          <cell r="B57">
            <v>3</v>
          </cell>
        </row>
        <row r="58">
          <cell r="B58">
            <v>1</v>
          </cell>
        </row>
        <row r="59">
          <cell r="B59">
            <v>1</v>
          </cell>
        </row>
        <row r="60">
          <cell r="B60">
            <v>3</v>
          </cell>
        </row>
        <row r="61">
          <cell r="B61">
            <v>5</v>
          </cell>
        </row>
        <row r="62">
          <cell r="B62">
            <v>0</v>
          </cell>
        </row>
        <row r="63">
          <cell r="B63">
            <v>0</v>
          </cell>
        </row>
        <row r="64">
          <cell r="B64">
            <v>0</v>
          </cell>
        </row>
        <row r="65">
          <cell r="B65">
            <v>0</v>
          </cell>
        </row>
        <row r="66">
          <cell r="B66">
            <v>0</v>
          </cell>
        </row>
        <row r="67">
          <cell r="B67">
            <v>4</v>
          </cell>
        </row>
        <row r="68">
          <cell r="B68">
            <v>6</v>
          </cell>
        </row>
        <row r="69">
          <cell r="B69">
            <v>0</v>
          </cell>
        </row>
        <row r="72">
          <cell r="B72">
            <v>0</v>
          </cell>
        </row>
        <row r="73">
          <cell r="B73">
            <v>0</v>
          </cell>
        </row>
        <row r="74">
          <cell r="B74">
            <v>1</v>
          </cell>
        </row>
        <row r="75">
          <cell r="B75">
            <v>0</v>
          </cell>
        </row>
        <row r="76">
          <cell r="B76">
            <v>0</v>
          </cell>
        </row>
        <row r="77">
          <cell r="B77">
            <v>3</v>
          </cell>
        </row>
        <row r="78">
          <cell r="B78">
            <v>3</v>
          </cell>
        </row>
        <row r="79">
          <cell r="B79">
            <v>0</v>
          </cell>
        </row>
        <row r="80">
          <cell r="B80">
            <v>2</v>
          </cell>
        </row>
        <row r="81">
          <cell r="B81">
            <v>0</v>
          </cell>
        </row>
        <row r="82">
          <cell r="B82">
            <v>0</v>
          </cell>
        </row>
        <row r="83">
          <cell r="B83">
            <v>4</v>
          </cell>
        </row>
        <row r="84">
          <cell r="B84">
            <v>7</v>
          </cell>
        </row>
        <row r="85">
          <cell r="B85">
            <v>0</v>
          </cell>
        </row>
        <row r="86">
          <cell r="B86">
            <v>0</v>
          </cell>
        </row>
        <row r="87">
          <cell r="B87">
            <v>0</v>
          </cell>
        </row>
        <row r="88">
          <cell r="B88">
            <v>0</v>
          </cell>
        </row>
        <row r="89">
          <cell r="B89">
            <v>0</v>
          </cell>
        </row>
        <row r="90">
          <cell r="B90">
            <v>14</v>
          </cell>
        </row>
        <row r="91">
          <cell r="B91">
            <v>0</v>
          </cell>
        </row>
        <row r="92">
          <cell r="B92">
            <v>0</v>
          </cell>
        </row>
        <row r="93">
          <cell r="B93">
            <v>0</v>
          </cell>
        </row>
        <row r="94">
          <cell r="B94">
            <v>0</v>
          </cell>
        </row>
        <row r="95">
          <cell r="B95">
            <v>0</v>
          </cell>
        </row>
        <row r="96">
          <cell r="B96">
            <v>0</v>
          </cell>
        </row>
        <row r="97">
          <cell r="B97">
            <v>0</v>
          </cell>
        </row>
        <row r="98">
          <cell r="B98">
            <v>2</v>
          </cell>
        </row>
        <row r="99">
          <cell r="B99">
            <v>6</v>
          </cell>
        </row>
        <row r="100">
          <cell r="B100">
            <v>0</v>
          </cell>
        </row>
        <row r="101">
          <cell r="B101">
            <v>0</v>
          </cell>
        </row>
        <row r="102">
          <cell r="B102">
            <v>0</v>
          </cell>
        </row>
        <row r="105">
          <cell r="B105">
            <v>0</v>
          </cell>
        </row>
        <row r="106">
          <cell r="B106">
            <v>0</v>
          </cell>
        </row>
        <row r="107">
          <cell r="B107">
            <v>2</v>
          </cell>
        </row>
        <row r="108">
          <cell r="B108">
            <v>3</v>
          </cell>
        </row>
        <row r="109">
          <cell r="B109">
            <v>0</v>
          </cell>
        </row>
        <row r="110">
          <cell r="B110">
            <v>0</v>
          </cell>
        </row>
        <row r="111">
          <cell r="B111">
            <v>0</v>
          </cell>
        </row>
        <row r="112">
          <cell r="B112">
            <v>0</v>
          </cell>
        </row>
        <row r="113">
          <cell r="B113">
            <v>0</v>
          </cell>
        </row>
        <row r="114">
          <cell r="B114">
            <v>3</v>
          </cell>
        </row>
        <row r="115">
          <cell r="B115">
            <v>7</v>
          </cell>
        </row>
        <row r="116">
          <cell r="B116">
            <v>0</v>
          </cell>
        </row>
        <row r="117">
          <cell r="B117">
            <v>0</v>
          </cell>
        </row>
        <row r="118">
          <cell r="B118">
            <v>0</v>
          </cell>
        </row>
        <row r="119">
          <cell r="B119">
            <v>0</v>
          </cell>
        </row>
        <row r="120">
          <cell r="B120">
            <v>0</v>
          </cell>
        </row>
        <row r="121">
          <cell r="B121">
            <v>6</v>
          </cell>
        </row>
        <row r="122">
          <cell r="B122">
            <v>7</v>
          </cell>
        </row>
        <row r="123">
          <cell r="B123">
            <v>0</v>
          </cell>
        </row>
        <row r="124">
          <cell r="B124">
            <v>0</v>
          </cell>
        </row>
        <row r="125">
          <cell r="B125">
            <v>0</v>
          </cell>
        </row>
        <row r="126">
          <cell r="B126">
            <v>1</v>
          </cell>
        </row>
        <row r="127">
          <cell r="B127">
            <v>0</v>
          </cell>
        </row>
        <row r="128">
          <cell r="B128">
            <v>0</v>
          </cell>
        </row>
        <row r="129">
          <cell r="B129">
            <v>1</v>
          </cell>
        </row>
        <row r="130">
          <cell r="B130">
            <v>0</v>
          </cell>
        </row>
        <row r="131">
          <cell r="B131">
            <v>0</v>
          </cell>
        </row>
        <row r="132">
          <cell r="B132">
            <v>12</v>
          </cell>
        </row>
        <row r="133">
          <cell r="B133">
            <v>0</v>
          </cell>
        </row>
        <row r="134">
          <cell r="B134">
            <v>0</v>
          </cell>
        </row>
        <row r="137">
          <cell r="B137">
            <v>3</v>
          </cell>
        </row>
        <row r="138">
          <cell r="B138">
            <v>6</v>
          </cell>
        </row>
        <row r="139">
          <cell r="B139">
            <v>0</v>
          </cell>
        </row>
        <row r="140">
          <cell r="B140">
            <v>0</v>
          </cell>
        </row>
        <row r="141">
          <cell r="B141">
            <v>4</v>
          </cell>
        </row>
        <row r="142">
          <cell r="B142">
            <v>4</v>
          </cell>
        </row>
        <row r="143">
          <cell r="B143">
            <v>0</v>
          </cell>
        </row>
        <row r="144">
          <cell r="B144">
            <v>2</v>
          </cell>
        </row>
        <row r="145">
          <cell r="B145">
            <v>5</v>
          </cell>
        </row>
        <row r="146">
          <cell r="B146">
            <v>0</v>
          </cell>
        </row>
        <row r="147">
          <cell r="B147">
            <v>0</v>
          </cell>
        </row>
        <row r="148">
          <cell r="B148">
            <v>1</v>
          </cell>
        </row>
        <row r="149">
          <cell r="B149">
            <v>6</v>
          </cell>
        </row>
        <row r="150">
          <cell r="B150">
            <v>0</v>
          </cell>
        </row>
        <row r="151">
          <cell r="B151">
            <v>2</v>
          </cell>
        </row>
        <row r="152">
          <cell r="B152">
            <v>0</v>
          </cell>
        </row>
        <row r="153">
          <cell r="B153">
            <v>0</v>
          </cell>
        </row>
        <row r="154">
          <cell r="B154">
            <v>1</v>
          </cell>
        </row>
        <row r="155">
          <cell r="B155">
            <v>1</v>
          </cell>
        </row>
        <row r="156">
          <cell r="B156">
            <v>0</v>
          </cell>
        </row>
        <row r="157">
          <cell r="B157">
            <v>0</v>
          </cell>
        </row>
        <row r="158">
          <cell r="B158">
            <v>0</v>
          </cell>
        </row>
        <row r="159">
          <cell r="B159">
            <v>1</v>
          </cell>
        </row>
        <row r="160">
          <cell r="B160">
            <v>0</v>
          </cell>
        </row>
        <row r="161">
          <cell r="B161">
            <v>0</v>
          </cell>
        </row>
        <row r="162">
          <cell r="B162">
            <v>2</v>
          </cell>
        </row>
        <row r="163">
          <cell r="B163">
            <v>0</v>
          </cell>
        </row>
        <row r="164">
          <cell r="B164">
            <v>2</v>
          </cell>
        </row>
        <row r="165">
          <cell r="B165">
            <v>2</v>
          </cell>
        </row>
        <row r="166">
          <cell r="B166">
            <v>0</v>
          </cell>
        </row>
        <row r="167">
          <cell r="B167">
            <v>0</v>
          </cell>
        </row>
      </sheetData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</sheetPr>
  <dimension ref="C1:Q166"/>
  <sheetViews>
    <sheetView tabSelected="1" zoomScale="130" zoomScaleNormal="130" workbookViewId="0">
      <selection activeCell="T140" sqref="T140"/>
    </sheetView>
  </sheetViews>
  <sheetFormatPr defaultColWidth="8.88671875" defaultRowHeight="13.5" x14ac:dyDescent="0.15"/>
  <cols>
    <col min="1" max="1" width="1.44140625" style="1" customWidth="1"/>
    <col min="2" max="2" width="2.44140625" style="1" customWidth="1"/>
    <col min="3" max="3" width="6.5546875" style="1" customWidth="1"/>
    <col min="4" max="4" width="19.5546875" style="2" hidden="1" customWidth="1"/>
    <col min="5" max="6" width="8.88671875" style="3"/>
    <col min="7" max="7" width="8.6640625" style="1" bestFit="1" customWidth="1"/>
    <col min="8" max="8" width="7.6640625" style="1" customWidth="1"/>
    <col min="9" max="9" width="8.44140625" style="1" customWidth="1"/>
    <col min="10" max="10" width="8.6640625" style="1" customWidth="1"/>
    <col min="11" max="11" width="8" style="4" customWidth="1"/>
    <col min="12" max="12" width="8.6640625" style="4" bestFit="1" customWidth="1"/>
    <col min="13" max="13" width="8.6640625" style="4" customWidth="1"/>
    <col min="14" max="14" width="6.88671875" style="1" bestFit="1" customWidth="1"/>
    <col min="15" max="15" width="9" style="1" customWidth="1"/>
    <col min="16" max="16" width="8.6640625" style="1" bestFit="1" customWidth="1"/>
    <col min="17" max="17" width="6.5546875" style="1" bestFit="1" customWidth="1"/>
    <col min="18" max="16384" width="8.88671875" style="1"/>
  </cols>
  <sheetData>
    <row r="1" spans="3:17" ht="12" customHeight="1" thickBot="1" x14ac:dyDescent="0.2"/>
    <row r="2" spans="3:17" s="4" customFormat="1" ht="19.5" customHeight="1" x14ac:dyDescent="0.15">
      <c r="C2" s="100" t="s">
        <v>0</v>
      </c>
      <c r="D2" s="102" t="s">
        <v>1</v>
      </c>
      <c r="E2" s="104" t="s">
        <v>2</v>
      </c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6"/>
    </row>
    <row r="3" spans="3:17" s="4" customFormat="1" ht="27" customHeight="1" x14ac:dyDescent="0.15">
      <c r="C3" s="101"/>
      <c r="D3" s="103"/>
      <c r="E3" s="5" t="s">
        <v>3</v>
      </c>
      <c r="F3" s="6" t="s">
        <v>4</v>
      </c>
      <c r="G3" s="7" t="s">
        <v>5</v>
      </c>
      <c r="H3" s="8" t="s">
        <v>6</v>
      </c>
      <c r="I3" s="9" t="s">
        <v>7</v>
      </c>
      <c r="J3" s="10" t="s">
        <v>8</v>
      </c>
      <c r="K3" s="11" t="s">
        <v>9</v>
      </c>
      <c r="L3" s="11" t="s">
        <v>10</v>
      </c>
      <c r="M3" s="11" t="s">
        <v>11</v>
      </c>
      <c r="N3" s="8" t="s">
        <v>12</v>
      </c>
      <c r="O3" s="9" t="s">
        <v>7</v>
      </c>
      <c r="P3" s="10" t="s">
        <v>13</v>
      </c>
      <c r="Q3" s="12" t="s">
        <v>14</v>
      </c>
    </row>
    <row r="4" spans="3:17" s="4" customFormat="1" ht="19.5" customHeight="1" x14ac:dyDescent="0.15">
      <c r="C4" s="13" t="s">
        <v>3</v>
      </c>
      <c r="D4" s="14"/>
      <c r="E4" s="15">
        <f>SUM(E5,E38,E69,E102,E134)</f>
        <v>40292</v>
      </c>
      <c r="F4" s="15">
        <f t="shared" ref="F4:Q4" si="0">SUM(F5,F38,F69,F102,F134)</f>
        <v>16206</v>
      </c>
      <c r="G4" s="16">
        <f t="shared" si="0"/>
        <v>5744</v>
      </c>
      <c r="H4" s="15">
        <f t="shared" si="0"/>
        <v>11965</v>
      </c>
      <c r="I4" s="17">
        <f t="shared" si="0"/>
        <v>33915</v>
      </c>
      <c r="J4" s="15">
        <f t="shared" si="0"/>
        <v>4235</v>
      </c>
      <c r="K4" s="18">
        <f t="shared" si="0"/>
        <v>2003</v>
      </c>
      <c r="L4" s="18">
        <f t="shared" si="0"/>
        <v>0</v>
      </c>
      <c r="M4" s="15">
        <f t="shared" si="0"/>
        <v>0</v>
      </c>
      <c r="N4" s="15">
        <f t="shared" si="0"/>
        <v>139</v>
      </c>
      <c r="O4" s="17">
        <f t="shared" si="0"/>
        <v>6377</v>
      </c>
      <c r="P4" s="15">
        <f t="shared" si="0"/>
        <v>299</v>
      </c>
      <c r="Q4" s="19">
        <f t="shared" si="0"/>
        <v>177</v>
      </c>
    </row>
    <row r="5" spans="3:17" s="26" customFormat="1" ht="14.25" customHeight="1" thickBot="1" x14ac:dyDescent="0.2">
      <c r="C5" s="20" t="s">
        <v>15</v>
      </c>
      <c r="D5" s="21"/>
      <c r="E5" s="22">
        <f>SUM(E6:E36)</f>
        <v>6676</v>
      </c>
      <c r="F5" s="22">
        <f>SUM(F6:F36)</f>
        <v>1842</v>
      </c>
      <c r="G5" s="23">
        <f t="shared" ref="G5:Q5" si="1">SUM(G6:G36)</f>
        <v>1086</v>
      </c>
      <c r="H5" s="23">
        <f t="shared" si="1"/>
        <v>3197</v>
      </c>
      <c r="I5" s="23">
        <f t="shared" si="1"/>
        <v>6125</v>
      </c>
      <c r="J5" s="23">
        <f t="shared" si="1"/>
        <v>551</v>
      </c>
      <c r="K5" s="23">
        <f t="shared" si="1"/>
        <v>0</v>
      </c>
      <c r="L5" s="23">
        <f t="shared" si="1"/>
        <v>0</v>
      </c>
      <c r="M5" s="23">
        <f t="shared" si="1"/>
        <v>0</v>
      </c>
      <c r="N5" s="23">
        <f t="shared" si="1"/>
        <v>0</v>
      </c>
      <c r="O5" s="24">
        <f t="shared" si="1"/>
        <v>551</v>
      </c>
      <c r="P5" s="23">
        <f t="shared" si="1"/>
        <v>0</v>
      </c>
      <c r="Q5" s="25">
        <f t="shared" si="1"/>
        <v>19</v>
      </c>
    </row>
    <row r="6" spans="3:17" ht="14.1" hidden="1" customHeight="1" x14ac:dyDescent="0.15">
      <c r="C6" s="27">
        <v>1</v>
      </c>
      <c r="D6" s="28"/>
      <c r="E6" s="29">
        <f>SUM(F6:Q6)</f>
        <v>0</v>
      </c>
      <c r="F6" s="30">
        <f>'[1]8월관람객현황'!I8</f>
        <v>0</v>
      </c>
      <c r="G6" s="31">
        <f>'[1]8월관람객현황'!O8</f>
        <v>0</v>
      </c>
      <c r="H6" s="32">
        <f>SUM('[1]8월관람객현황'!U8,'[1]8월관람객현황'!AA8)</f>
        <v>0</v>
      </c>
      <c r="I6" s="33">
        <f>SUM(F6:H6)</f>
        <v>0</v>
      </c>
      <c r="J6" s="34">
        <f>'[1]8월관람객현황'!AB8</f>
        <v>0</v>
      </c>
      <c r="K6" s="35">
        <f>'[1]8월관람객현황'!AC8</f>
        <v>0</v>
      </c>
      <c r="L6" s="35">
        <f>'[1]8월관람객현황'!AE8</f>
        <v>0</v>
      </c>
      <c r="M6" s="35">
        <f>'[1]8월관람객현황'!AG8</f>
        <v>0</v>
      </c>
      <c r="N6" s="36">
        <f>'[1]8월관람객현황'!AH8</f>
        <v>0</v>
      </c>
      <c r="O6" s="33">
        <f>SUM(J6:N6)</f>
        <v>0</v>
      </c>
      <c r="P6" s="34">
        <f>'[1]8월관람객현황'!AJ8</f>
        <v>0</v>
      </c>
      <c r="Q6" s="37">
        <f>[1]외국인!B8</f>
        <v>0</v>
      </c>
    </row>
    <row r="7" spans="3:17" ht="14.1" hidden="1" customHeight="1" x14ac:dyDescent="0.15">
      <c r="C7" s="27">
        <v>2</v>
      </c>
      <c r="D7" s="28"/>
      <c r="E7" s="29">
        <f>SUM(I7,O7)</f>
        <v>0</v>
      </c>
      <c r="F7" s="38">
        <f>'[1]8월관람객현황'!I9</f>
        <v>0</v>
      </c>
      <c r="G7" s="39">
        <f>'[1]8월관람객현황'!O9</f>
        <v>0</v>
      </c>
      <c r="H7" s="32">
        <f>SUM('[1]8월관람객현황'!U9,'[1]8월관람객현황'!AA9)</f>
        <v>0</v>
      </c>
      <c r="I7" s="40">
        <f t="shared" ref="I7:I36" si="2">SUM(F7:H7)</f>
        <v>0</v>
      </c>
      <c r="J7" s="41">
        <f>'[1]8월관람객현황'!AB9</f>
        <v>0</v>
      </c>
      <c r="K7" s="42">
        <f>'[1]8월관람객현황'!AC9</f>
        <v>0</v>
      </c>
      <c r="L7" s="42">
        <f>'[1]8월관람객현황'!AE9</f>
        <v>0</v>
      </c>
      <c r="M7" s="42">
        <f>'[1]8월관람객현황'!AG9</f>
        <v>0</v>
      </c>
      <c r="N7" s="43">
        <f>'[1]8월관람객현황'!AH9</f>
        <v>0</v>
      </c>
      <c r="O7" s="40">
        <f t="shared" ref="O7:O36" si="3">SUM(J7:N7)</f>
        <v>0</v>
      </c>
      <c r="P7" s="41">
        <f>'[1]8월관람객현황'!AJ9</f>
        <v>0</v>
      </c>
      <c r="Q7" s="44">
        <f>[1]외국인!B9</f>
        <v>0</v>
      </c>
    </row>
    <row r="8" spans="3:17" ht="14.1" hidden="1" customHeight="1" x14ac:dyDescent="0.15">
      <c r="C8" s="27">
        <v>3</v>
      </c>
      <c r="D8" s="28"/>
      <c r="E8" s="29">
        <f t="shared" ref="E8:E36" si="4">SUM(I8,O8)</f>
        <v>0</v>
      </c>
      <c r="F8" s="38">
        <f>'[1]8월관람객현황'!I10</f>
        <v>0</v>
      </c>
      <c r="G8" s="39">
        <f>'[1]8월관람객현황'!O10</f>
        <v>0</v>
      </c>
      <c r="H8" s="32">
        <f>SUM('[1]8월관람객현황'!U10,'[1]8월관람객현황'!AA10)</f>
        <v>0</v>
      </c>
      <c r="I8" s="40">
        <f t="shared" si="2"/>
        <v>0</v>
      </c>
      <c r="J8" s="41">
        <f>'[1]8월관람객현황'!AB10</f>
        <v>0</v>
      </c>
      <c r="K8" s="42">
        <f>'[1]8월관람객현황'!AC10</f>
        <v>0</v>
      </c>
      <c r="L8" s="42">
        <f>'[1]8월관람객현황'!AE10</f>
        <v>0</v>
      </c>
      <c r="M8" s="42">
        <f>'[1]8월관람객현황'!AG10</f>
        <v>0</v>
      </c>
      <c r="N8" s="43">
        <f>'[1]8월관람객현황'!AH10</f>
        <v>0</v>
      </c>
      <c r="O8" s="40">
        <f t="shared" si="3"/>
        <v>0</v>
      </c>
      <c r="P8" s="41">
        <f>'[1]8월관람객현황'!AJ10</f>
        <v>0</v>
      </c>
      <c r="Q8" s="44">
        <f>[1]외국인!B10</f>
        <v>0</v>
      </c>
    </row>
    <row r="9" spans="3:17" ht="14.1" hidden="1" customHeight="1" x14ac:dyDescent="0.15">
      <c r="C9" s="27">
        <v>4</v>
      </c>
      <c r="D9" s="28"/>
      <c r="E9" s="29">
        <f t="shared" si="4"/>
        <v>0</v>
      </c>
      <c r="F9" s="38">
        <f>'[1]8월관람객현황'!I11</f>
        <v>0</v>
      </c>
      <c r="G9" s="39">
        <f>'[1]8월관람객현황'!O11</f>
        <v>0</v>
      </c>
      <c r="H9" s="32">
        <f>SUM('[1]8월관람객현황'!U11,'[1]8월관람객현황'!AA11)</f>
        <v>0</v>
      </c>
      <c r="I9" s="40">
        <f t="shared" si="2"/>
        <v>0</v>
      </c>
      <c r="J9" s="41">
        <f>'[1]8월관람객현황'!AB11</f>
        <v>0</v>
      </c>
      <c r="K9" s="42">
        <f>'[1]8월관람객현황'!AC11</f>
        <v>0</v>
      </c>
      <c r="L9" s="42">
        <f>'[1]8월관람객현황'!AE11</f>
        <v>0</v>
      </c>
      <c r="M9" s="42">
        <f>'[1]8월관람객현황'!AG11</f>
        <v>0</v>
      </c>
      <c r="N9" s="43">
        <f>'[1]8월관람객현황'!AH11</f>
        <v>0</v>
      </c>
      <c r="O9" s="40">
        <f t="shared" si="3"/>
        <v>0</v>
      </c>
      <c r="P9" s="41">
        <f>'[1]8월관람객현황'!AJ11</f>
        <v>0</v>
      </c>
      <c r="Q9" s="44">
        <f>[1]외국인!B11</f>
        <v>0</v>
      </c>
    </row>
    <row r="10" spans="3:17" ht="14.1" hidden="1" customHeight="1" x14ac:dyDescent="0.15">
      <c r="C10" s="27">
        <v>5</v>
      </c>
      <c r="D10" s="28"/>
      <c r="E10" s="29">
        <f t="shared" si="4"/>
        <v>81</v>
      </c>
      <c r="F10" s="38">
        <f>'[1]8월관람객현황'!I12</f>
        <v>30</v>
      </c>
      <c r="G10" s="39">
        <f>'[1]8월관람객현황'!O12</f>
        <v>14</v>
      </c>
      <c r="H10" s="32">
        <f>SUM('[1]8월관람객현황'!U12,'[1]8월관람객현황'!AA12)</f>
        <v>37</v>
      </c>
      <c r="I10" s="40">
        <f t="shared" si="2"/>
        <v>81</v>
      </c>
      <c r="J10" s="41">
        <f>'[1]8월관람객현황'!AB12</f>
        <v>0</v>
      </c>
      <c r="K10" s="42">
        <f>'[1]8월관람객현황'!AC12</f>
        <v>0</v>
      </c>
      <c r="L10" s="42">
        <f>'[1]8월관람객현황'!AE12</f>
        <v>0</v>
      </c>
      <c r="M10" s="42">
        <f>'[1]8월관람객현황'!AG12</f>
        <v>0</v>
      </c>
      <c r="N10" s="43">
        <f>'[1]8월관람객현황'!AH12</f>
        <v>0</v>
      </c>
      <c r="O10" s="40">
        <f t="shared" si="3"/>
        <v>0</v>
      </c>
      <c r="P10" s="41">
        <f>'[1]8월관람객현황'!AJ12</f>
        <v>0</v>
      </c>
      <c r="Q10" s="44">
        <f>[1]외국인!B12</f>
        <v>0</v>
      </c>
    </row>
    <row r="11" spans="3:17" ht="14.1" hidden="1" customHeight="1" x14ac:dyDescent="0.15">
      <c r="C11" s="27">
        <v>6</v>
      </c>
      <c r="D11" s="28"/>
      <c r="E11" s="29">
        <f t="shared" si="4"/>
        <v>102</v>
      </c>
      <c r="F11" s="38">
        <f>'[1]8월관람객현황'!I13</f>
        <v>33</v>
      </c>
      <c r="G11" s="39">
        <f>'[1]8월관람객현황'!O13</f>
        <v>22</v>
      </c>
      <c r="H11" s="32">
        <f>SUM('[1]8월관람객현황'!U13,'[1]8월관람객현황'!AA13)</f>
        <v>45</v>
      </c>
      <c r="I11" s="40">
        <f t="shared" si="2"/>
        <v>100</v>
      </c>
      <c r="J11" s="41">
        <f>'[1]8월관람객현황'!AB13</f>
        <v>2</v>
      </c>
      <c r="K11" s="42">
        <f>'[1]8월관람객현황'!AC13</f>
        <v>0</v>
      </c>
      <c r="L11" s="42">
        <f>'[1]8월관람객현황'!AE13</f>
        <v>0</v>
      </c>
      <c r="M11" s="42">
        <f>'[1]8월관람객현황'!AG13</f>
        <v>0</v>
      </c>
      <c r="N11" s="43">
        <f>'[1]8월관람객현황'!AH13</f>
        <v>0</v>
      </c>
      <c r="O11" s="40">
        <f t="shared" si="3"/>
        <v>2</v>
      </c>
      <c r="P11" s="41">
        <f>'[1]8월관람객현황'!AJ13</f>
        <v>0</v>
      </c>
      <c r="Q11" s="44">
        <f>[1]외국인!B13</f>
        <v>0</v>
      </c>
    </row>
    <row r="12" spans="3:17" ht="14.1" hidden="1" customHeight="1" x14ac:dyDescent="0.15">
      <c r="C12" s="27">
        <v>7</v>
      </c>
      <c r="D12" s="28"/>
      <c r="E12" s="29">
        <f t="shared" si="4"/>
        <v>129</v>
      </c>
      <c r="F12" s="38">
        <f>'[1]8월관람객현황'!I14</f>
        <v>16</v>
      </c>
      <c r="G12" s="39">
        <f>'[1]8월관람객현황'!O14</f>
        <v>14</v>
      </c>
      <c r="H12" s="32">
        <f>SUM('[1]8월관람객현황'!U14,'[1]8월관람객현황'!AA14)</f>
        <v>44</v>
      </c>
      <c r="I12" s="40">
        <f t="shared" si="2"/>
        <v>74</v>
      </c>
      <c r="J12" s="41">
        <f>'[1]8월관람객현황'!AB14</f>
        <v>55</v>
      </c>
      <c r="K12" s="42">
        <f>'[1]8월관람객현황'!AC14</f>
        <v>0</v>
      </c>
      <c r="L12" s="42">
        <f>'[1]8월관람객현황'!AE14</f>
        <v>0</v>
      </c>
      <c r="M12" s="42">
        <f>'[1]8월관람객현황'!AG14</f>
        <v>0</v>
      </c>
      <c r="N12" s="43">
        <f>'[1]8월관람객현황'!AH14</f>
        <v>0</v>
      </c>
      <c r="O12" s="40">
        <f t="shared" si="3"/>
        <v>55</v>
      </c>
      <c r="P12" s="41">
        <f>'[1]8월관람객현황'!AJ14</f>
        <v>0</v>
      </c>
      <c r="Q12" s="44">
        <f>[1]외국인!B14</f>
        <v>2</v>
      </c>
    </row>
    <row r="13" spans="3:17" ht="14.1" hidden="1" customHeight="1" x14ac:dyDescent="0.15">
      <c r="C13" s="27">
        <v>8</v>
      </c>
      <c r="D13" s="28"/>
      <c r="E13" s="29">
        <f t="shared" si="4"/>
        <v>73</v>
      </c>
      <c r="F13" s="38">
        <f>'[1]8월관람객현황'!I15</f>
        <v>20</v>
      </c>
      <c r="G13" s="39">
        <f>'[1]8월관람객현황'!O15</f>
        <v>15</v>
      </c>
      <c r="H13" s="32">
        <f>SUM('[1]8월관람객현황'!U15,'[1]8월관람객현황'!AA15)</f>
        <v>38</v>
      </c>
      <c r="I13" s="40">
        <f t="shared" si="2"/>
        <v>73</v>
      </c>
      <c r="J13" s="41">
        <f>'[1]8월관람객현황'!AB15</f>
        <v>0</v>
      </c>
      <c r="K13" s="42">
        <f>'[1]8월관람객현황'!AC15</f>
        <v>0</v>
      </c>
      <c r="L13" s="42">
        <f>'[1]8월관람객현황'!AE15</f>
        <v>0</v>
      </c>
      <c r="M13" s="42">
        <f>'[1]8월관람객현황'!AG15</f>
        <v>0</v>
      </c>
      <c r="N13" s="43">
        <f>'[1]8월관람객현황'!AH15</f>
        <v>0</v>
      </c>
      <c r="O13" s="40">
        <f t="shared" si="3"/>
        <v>0</v>
      </c>
      <c r="P13" s="41">
        <f>'[1]8월관람객현황'!AJ15</f>
        <v>0</v>
      </c>
      <c r="Q13" s="44">
        <f>[1]외국인!B15</f>
        <v>0</v>
      </c>
    </row>
    <row r="14" spans="3:17" ht="14.1" hidden="1" customHeight="1" x14ac:dyDescent="0.15">
      <c r="C14" s="27">
        <v>9</v>
      </c>
      <c r="D14" s="28"/>
      <c r="E14" s="29">
        <f t="shared" si="4"/>
        <v>332</v>
      </c>
      <c r="F14" s="38">
        <f>'[1]8월관람객현황'!I16</f>
        <v>49</v>
      </c>
      <c r="G14" s="39">
        <f>'[1]8월관람객현황'!O16</f>
        <v>66</v>
      </c>
      <c r="H14" s="32">
        <f>SUM('[1]8월관람객현황'!U16,'[1]8월관람객현황'!AA16)</f>
        <v>211</v>
      </c>
      <c r="I14" s="40">
        <f t="shared" si="2"/>
        <v>326</v>
      </c>
      <c r="J14" s="41">
        <f>'[1]8월관람객현황'!AB16</f>
        <v>6</v>
      </c>
      <c r="K14" s="42">
        <f>'[1]8월관람객현황'!AC16</f>
        <v>0</v>
      </c>
      <c r="L14" s="42">
        <f>'[1]8월관람객현황'!AE16</f>
        <v>0</v>
      </c>
      <c r="M14" s="42">
        <f>'[1]8월관람객현황'!AG16</f>
        <v>0</v>
      </c>
      <c r="N14" s="43">
        <f>'[1]8월관람객현황'!AH16</f>
        <v>0</v>
      </c>
      <c r="O14" s="40">
        <f t="shared" si="3"/>
        <v>6</v>
      </c>
      <c r="P14" s="41">
        <f>'[1]8월관람객현황'!AJ16</f>
        <v>0</v>
      </c>
      <c r="Q14" s="44">
        <f>[1]외국인!B16</f>
        <v>0</v>
      </c>
    </row>
    <row r="15" spans="3:17" ht="14.1" hidden="1" customHeight="1" x14ac:dyDescent="0.15">
      <c r="C15" s="27">
        <v>10</v>
      </c>
      <c r="D15" s="28"/>
      <c r="E15" s="29">
        <f t="shared" si="4"/>
        <v>425</v>
      </c>
      <c r="F15" s="38">
        <f>'[1]8월관람객현황'!I17</f>
        <v>114</v>
      </c>
      <c r="G15" s="39">
        <f>'[1]8월관람객현황'!O17</f>
        <v>89</v>
      </c>
      <c r="H15" s="32">
        <f>SUM('[1]8월관람객현황'!U17,'[1]8월관람객현황'!AA17)</f>
        <v>222</v>
      </c>
      <c r="I15" s="40">
        <f t="shared" si="2"/>
        <v>425</v>
      </c>
      <c r="J15" s="41">
        <f>'[1]8월관람객현황'!AB17</f>
        <v>0</v>
      </c>
      <c r="K15" s="42">
        <f>'[1]8월관람객현황'!AC17</f>
        <v>0</v>
      </c>
      <c r="L15" s="42">
        <f>'[1]8월관람객현황'!AE17</f>
        <v>0</v>
      </c>
      <c r="M15" s="42">
        <f>'[1]8월관람객현황'!AG17</f>
        <v>0</v>
      </c>
      <c r="N15" s="43">
        <f>'[1]8월관람객현황'!AH17</f>
        <v>0</v>
      </c>
      <c r="O15" s="40">
        <f t="shared" si="3"/>
        <v>0</v>
      </c>
      <c r="P15" s="41">
        <f>'[1]8월관람객현황'!AJ17</f>
        <v>0</v>
      </c>
      <c r="Q15" s="44">
        <f>[1]외국인!B17</f>
        <v>0</v>
      </c>
    </row>
    <row r="16" spans="3:17" ht="14.1" hidden="1" customHeight="1" x14ac:dyDescent="0.15">
      <c r="C16" s="27">
        <v>11</v>
      </c>
      <c r="D16" s="28"/>
      <c r="E16" s="29">
        <f t="shared" si="4"/>
        <v>0</v>
      </c>
      <c r="F16" s="38">
        <f>'[1]8월관람객현황'!I18</f>
        <v>0</v>
      </c>
      <c r="G16" s="39">
        <f>'[1]8월관람객현황'!O18</f>
        <v>0</v>
      </c>
      <c r="H16" s="32">
        <f>SUM('[1]8월관람객현황'!U18,'[1]8월관람객현황'!AA18)</f>
        <v>0</v>
      </c>
      <c r="I16" s="40">
        <f t="shared" si="2"/>
        <v>0</v>
      </c>
      <c r="J16" s="41">
        <f>'[1]8월관람객현황'!AB18</f>
        <v>0</v>
      </c>
      <c r="K16" s="42">
        <f>'[1]8월관람객현황'!AC18</f>
        <v>0</v>
      </c>
      <c r="L16" s="42">
        <f>'[1]8월관람객현황'!AE18</f>
        <v>0</v>
      </c>
      <c r="M16" s="42">
        <f>'[1]8월관람객현황'!AG18</f>
        <v>0</v>
      </c>
      <c r="N16" s="43">
        <f>'[1]8월관람객현황'!AH18</f>
        <v>0</v>
      </c>
      <c r="O16" s="40">
        <f t="shared" si="3"/>
        <v>0</v>
      </c>
      <c r="P16" s="41">
        <f>'[1]8월관람객현황'!AJ18</f>
        <v>0</v>
      </c>
      <c r="Q16" s="44">
        <f>[1]외국인!B18</f>
        <v>0</v>
      </c>
    </row>
    <row r="17" spans="3:17" ht="14.1" hidden="1" customHeight="1" x14ac:dyDescent="0.15">
      <c r="C17" s="27">
        <v>12</v>
      </c>
      <c r="D17" s="28"/>
      <c r="E17" s="29">
        <f t="shared" si="4"/>
        <v>146</v>
      </c>
      <c r="F17" s="38">
        <f>'[1]8월관람객현황'!I19</f>
        <v>53</v>
      </c>
      <c r="G17" s="39">
        <f>'[1]8월관람객현황'!O19</f>
        <v>20</v>
      </c>
      <c r="H17" s="32">
        <f>SUM('[1]8월관람객현황'!U19,'[1]8월관람객현황'!AA19)</f>
        <v>73</v>
      </c>
      <c r="I17" s="40">
        <f t="shared" si="2"/>
        <v>146</v>
      </c>
      <c r="J17" s="41">
        <f>'[1]8월관람객현황'!AB19</f>
        <v>0</v>
      </c>
      <c r="K17" s="42">
        <f>'[1]8월관람객현황'!AC19</f>
        <v>0</v>
      </c>
      <c r="L17" s="42">
        <f>'[1]8월관람객현황'!AE19</f>
        <v>0</v>
      </c>
      <c r="M17" s="42">
        <f>'[1]8월관람객현황'!AG19</f>
        <v>0</v>
      </c>
      <c r="N17" s="43">
        <f>'[1]8월관람객현황'!AH19</f>
        <v>0</v>
      </c>
      <c r="O17" s="40">
        <f t="shared" si="3"/>
        <v>0</v>
      </c>
      <c r="P17" s="41">
        <f>'[1]8월관람객현황'!AJ19</f>
        <v>0</v>
      </c>
      <c r="Q17" s="44">
        <f>[1]외국인!B19</f>
        <v>3</v>
      </c>
    </row>
    <row r="18" spans="3:17" ht="14.1" hidden="1" customHeight="1" x14ac:dyDescent="0.15">
      <c r="C18" s="27">
        <v>13</v>
      </c>
      <c r="D18" s="28"/>
      <c r="E18" s="29">
        <f t="shared" si="4"/>
        <v>175</v>
      </c>
      <c r="F18" s="38">
        <f>'[1]8월관람객현황'!I20</f>
        <v>43</v>
      </c>
      <c r="G18" s="39">
        <f>'[1]8월관람객현황'!O20</f>
        <v>34</v>
      </c>
      <c r="H18" s="32">
        <f>SUM('[1]8월관람객현황'!U20,'[1]8월관람객현황'!AA20)</f>
        <v>93</v>
      </c>
      <c r="I18" s="40">
        <f t="shared" si="2"/>
        <v>170</v>
      </c>
      <c r="J18" s="41">
        <f>'[1]8월관람객현황'!AB20</f>
        <v>5</v>
      </c>
      <c r="K18" s="42">
        <f>'[1]8월관람객현황'!AC20</f>
        <v>0</v>
      </c>
      <c r="L18" s="42">
        <f>'[1]8월관람객현황'!AE20</f>
        <v>0</v>
      </c>
      <c r="M18" s="42">
        <f>'[1]8월관람객현황'!AG20</f>
        <v>0</v>
      </c>
      <c r="N18" s="43">
        <f>'[1]8월관람객현황'!AH20</f>
        <v>0</v>
      </c>
      <c r="O18" s="40">
        <f t="shared" si="3"/>
        <v>5</v>
      </c>
      <c r="P18" s="41">
        <f>'[1]8월관람객현황'!AJ20</f>
        <v>0</v>
      </c>
      <c r="Q18" s="44">
        <f>[1]외국인!B20</f>
        <v>0</v>
      </c>
    </row>
    <row r="19" spans="3:17" ht="14.1" hidden="1" customHeight="1" x14ac:dyDescent="0.15">
      <c r="C19" s="27">
        <v>14</v>
      </c>
      <c r="D19" s="28"/>
      <c r="E19" s="29">
        <f t="shared" si="4"/>
        <v>152</v>
      </c>
      <c r="F19" s="38">
        <f>'[1]8월관람객현황'!I21</f>
        <v>24</v>
      </c>
      <c r="G19" s="39">
        <f>'[1]8월관람객현황'!O21</f>
        <v>25</v>
      </c>
      <c r="H19" s="32">
        <f>SUM('[1]8월관람객현황'!U21,'[1]8월관람객현황'!AA21)</f>
        <v>48</v>
      </c>
      <c r="I19" s="40">
        <f t="shared" si="2"/>
        <v>97</v>
      </c>
      <c r="J19" s="41">
        <f>'[1]8월관람객현황'!AB21</f>
        <v>55</v>
      </c>
      <c r="K19" s="42">
        <f>'[1]8월관람객현황'!AC21</f>
        <v>0</v>
      </c>
      <c r="L19" s="42">
        <f>'[1]8월관람객현황'!AE21</f>
        <v>0</v>
      </c>
      <c r="M19" s="42">
        <f>'[1]8월관람객현황'!AG21</f>
        <v>0</v>
      </c>
      <c r="N19" s="43">
        <f>'[1]8월관람객현황'!AH21</f>
        <v>0</v>
      </c>
      <c r="O19" s="40">
        <f t="shared" si="3"/>
        <v>55</v>
      </c>
      <c r="P19" s="41">
        <f>'[1]8월관람객현황'!AJ21</f>
        <v>0</v>
      </c>
      <c r="Q19" s="44">
        <f>[1]외국인!B21</f>
        <v>0</v>
      </c>
    </row>
    <row r="20" spans="3:17" ht="14.1" hidden="1" customHeight="1" x14ac:dyDescent="0.15">
      <c r="C20" s="27">
        <v>15</v>
      </c>
      <c r="D20" s="28"/>
      <c r="E20" s="29">
        <f t="shared" si="4"/>
        <v>150</v>
      </c>
      <c r="F20" s="38">
        <f>'[1]8월관람객현황'!I22</f>
        <v>33</v>
      </c>
      <c r="G20" s="39">
        <f>'[1]8월관람객현황'!O22</f>
        <v>35</v>
      </c>
      <c r="H20" s="32">
        <f>SUM('[1]8월관람객현황'!U22,'[1]8월관람객현황'!AA22)</f>
        <v>82</v>
      </c>
      <c r="I20" s="40">
        <f t="shared" si="2"/>
        <v>150</v>
      </c>
      <c r="J20" s="41">
        <f>'[1]8월관람객현황'!AB22</f>
        <v>0</v>
      </c>
      <c r="K20" s="42">
        <f>'[1]8월관람객현황'!AC22</f>
        <v>0</v>
      </c>
      <c r="L20" s="42">
        <f>'[1]8월관람객현황'!AE22</f>
        <v>0</v>
      </c>
      <c r="M20" s="42">
        <f>'[1]8월관람객현황'!AG22</f>
        <v>0</v>
      </c>
      <c r="N20" s="43">
        <f>'[1]8월관람객현황'!AH22</f>
        <v>0</v>
      </c>
      <c r="O20" s="40">
        <f t="shared" si="3"/>
        <v>0</v>
      </c>
      <c r="P20" s="41">
        <f>'[1]8월관람객현황'!AJ22</f>
        <v>0</v>
      </c>
      <c r="Q20" s="44">
        <f>[1]외국인!B22</f>
        <v>0</v>
      </c>
    </row>
    <row r="21" spans="3:17" ht="14.1" hidden="1" customHeight="1" x14ac:dyDescent="0.15">
      <c r="C21" s="27">
        <v>16</v>
      </c>
      <c r="D21" s="28"/>
      <c r="E21" s="29">
        <f t="shared" si="4"/>
        <v>537</v>
      </c>
      <c r="F21" s="38">
        <f>'[1]8월관람객현황'!I23</f>
        <v>165</v>
      </c>
      <c r="G21" s="39">
        <f>'[1]8월관람객현황'!O23</f>
        <v>89</v>
      </c>
      <c r="H21" s="32">
        <f>SUM('[1]8월관람객현황'!U23,'[1]8월관람객현황'!AA23)</f>
        <v>264</v>
      </c>
      <c r="I21" s="40">
        <f t="shared" si="2"/>
        <v>518</v>
      </c>
      <c r="J21" s="41">
        <f>'[1]8월관람객현황'!AB23</f>
        <v>19</v>
      </c>
      <c r="K21" s="42">
        <f>'[1]8월관람객현황'!AC23</f>
        <v>0</v>
      </c>
      <c r="L21" s="42">
        <f>'[1]8월관람객현황'!AE23</f>
        <v>0</v>
      </c>
      <c r="M21" s="42">
        <f>'[1]8월관람객현황'!AG23</f>
        <v>0</v>
      </c>
      <c r="N21" s="43">
        <f>'[1]8월관람객현황'!AH23</f>
        <v>0</v>
      </c>
      <c r="O21" s="40">
        <f t="shared" si="3"/>
        <v>19</v>
      </c>
      <c r="P21" s="41">
        <f>'[1]8월관람객현황'!AJ23</f>
        <v>0</v>
      </c>
      <c r="Q21" s="44">
        <f>[1]외국인!B23</f>
        <v>3</v>
      </c>
    </row>
    <row r="22" spans="3:17" ht="14.1" hidden="1" customHeight="1" x14ac:dyDescent="0.15">
      <c r="C22" s="27">
        <v>17</v>
      </c>
      <c r="D22" s="45"/>
      <c r="E22" s="29">
        <f t="shared" si="4"/>
        <v>356</v>
      </c>
      <c r="F22" s="38">
        <f>'[1]8월관람객현황'!I24</f>
        <v>103</v>
      </c>
      <c r="G22" s="39">
        <f>'[1]8월관람객현황'!O24</f>
        <v>74</v>
      </c>
      <c r="H22" s="32">
        <f>SUM('[1]8월관람객현황'!U24,'[1]8월관람객현황'!AA24)</f>
        <v>179</v>
      </c>
      <c r="I22" s="40">
        <f t="shared" si="2"/>
        <v>356</v>
      </c>
      <c r="J22" s="41">
        <f>'[1]8월관람객현황'!AB24</f>
        <v>0</v>
      </c>
      <c r="K22" s="42">
        <f>'[1]8월관람객현황'!AC24</f>
        <v>0</v>
      </c>
      <c r="L22" s="42">
        <f>'[1]8월관람객현황'!AE24</f>
        <v>0</v>
      </c>
      <c r="M22" s="42">
        <f>'[1]8월관람객현황'!AG24</f>
        <v>0</v>
      </c>
      <c r="N22" s="43">
        <f>'[1]8월관람객현황'!AH24</f>
        <v>0</v>
      </c>
      <c r="O22" s="40">
        <f t="shared" si="3"/>
        <v>0</v>
      </c>
      <c r="P22" s="41">
        <f>'[1]8월관람객현황'!AJ24</f>
        <v>0</v>
      </c>
      <c r="Q22" s="44">
        <f>[1]외국인!B24</f>
        <v>4</v>
      </c>
    </row>
    <row r="23" spans="3:17" ht="14.1" hidden="1" customHeight="1" x14ac:dyDescent="0.15">
      <c r="C23" s="27">
        <v>18</v>
      </c>
      <c r="D23" s="28"/>
      <c r="E23" s="29">
        <f t="shared" si="4"/>
        <v>44</v>
      </c>
      <c r="F23" s="38">
        <f>'[1]8월관람객현황'!I25</f>
        <v>0</v>
      </c>
      <c r="G23" s="39">
        <f>'[1]8월관람객현황'!O25</f>
        <v>0</v>
      </c>
      <c r="H23" s="32">
        <f>SUM('[1]8월관람객현황'!U25,'[1]8월관람객현황'!AA25)</f>
        <v>0</v>
      </c>
      <c r="I23" s="40">
        <f t="shared" si="2"/>
        <v>0</v>
      </c>
      <c r="J23" s="41">
        <f>'[1]8월관람객현황'!AB25</f>
        <v>44</v>
      </c>
      <c r="K23" s="42">
        <f>'[1]8월관람객현황'!AC25</f>
        <v>0</v>
      </c>
      <c r="L23" s="42">
        <f>'[1]8월관람객현황'!AE25</f>
        <v>0</v>
      </c>
      <c r="M23" s="42">
        <f>'[1]8월관람객현황'!AG25</f>
        <v>0</v>
      </c>
      <c r="N23" s="43">
        <f>'[1]8월관람객현황'!AH25</f>
        <v>0</v>
      </c>
      <c r="O23" s="40">
        <f t="shared" si="3"/>
        <v>44</v>
      </c>
      <c r="P23" s="41">
        <f>'[1]8월관람객현황'!AJ25</f>
        <v>0</v>
      </c>
      <c r="Q23" s="44">
        <f>[1]외국인!B25</f>
        <v>0</v>
      </c>
    </row>
    <row r="24" spans="3:17" ht="14.1" hidden="1" customHeight="1" x14ac:dyDescent="0.15">
      <c r="C24" s="27">
        <v>19</v>
      </c>
      <c r="D24" s="28"/>
      <c r="E24" s="29">
        <f t="shared" si="4"/>
        <v>163</v>
      </c>
      <c r="F24" s="38">
        <f>'[1]8월관람객현황'!I26</f>
        <v>40</v>
      </c>
      <c r="G24" s="39">
        <f>'[1]8월관람객현황'!O26</f>
        <v>33</v>
      </c>
      <c r="H24" s="32">
        <f>SUM('[1]8월관람객현황'!U26,'[1]8월관람객현황'!AA26)</f>
        <v>87</v>
      </c>
      <c r="I24" s="40">
        <f t="shared" si="2"/>
        <v>160</v>
      </c>
      <c r="J24" s="41">
        <f>'[1]8월관람객현황'!AB26</f>
        <v>3</v>
      </c>
      <c r="K24" s="42">
        <f>'[1]8월관람객현황'!AC26</f>
        <v>0</v>
      </c>
      <c r="L24" s="42">
        <f>'[1]8월관람객현황'!AE26</f>
        <v>0</v>
      </c>
      <c r="M24" s="42">
        <f>'[1]8월관람객현황'!AG26</f>
        <v>0</v>
      </c>
      <c r="N24" s="43">
        <f>'[1]8월관람객현황'!AH26</f>
        <v>0</v>
      </c>
      <c r="O24" s="40">
        <f t="shared" si="3"/>
        <v>3</v>
      </c>
      <c r="P24" s="41">
        <f>'[1]8월관람객현황'!AJ26</f>
        <v>0</v>
      </c>
      <c r="Q24" s="44">
        <f>[1]외국인!B26</f>
        <v>0</v>
      </c>
    </row>
    <row r="25" spans="3:17" ht="14.1" hidden="1" customHeight="1" x14ac:dyDescent="0.15">
      <c r="C25" s="27">
        <v>20</v>
      </c>
      <c r="D25" s="28"/>
      <c r="E25" s="29">
        <f t="shared" si="4"/>
        <v>129</v>
      </c>
      <c r="F25" s="38">
        <f>'[1]8월관람객현황'!I27</f>
        <v>60</v>
      </c>
      <c r="G25" s="39">
        <f>'[1]8월관람객현황'!O27</f>
        <v>14</v>
      </c>
      <c r="H25" s="32">
        <f>SUM('[1]8월관람객현황'!U27,'[1]8월관람객현황'!AA27)</f>
        <v>53</v>
      </c>
      <c r="I25" s="40">
        <f t="shared" si="2"/>
        <v>127</v>
      </c>
      <c r="J25" s="41">
        <f>'[1]8월관람객현황'!AB27</f>
        <v>2</v>
      </c>
      <c r="K25" s="42">
        <f>'[1]8월관람객현황'!AC27</f>
        <v>0</v>
      </c>
      <c r="L25" s="42">
        <f>'[1]8월관람객현황'!AE27</f>
        <v>0</v>
      </c>
      <c r="M25" s="42">
        <f>'[1]8월관람객현황'!AG27</f>
        <v>0</v>
      </c>
      <c r="N25" s="43">
        <f>'[1]8월관람객현황'!AH27</f>
        <v>0</v>
      </c>
      <c r="O25" s="40">
        <f t="shared" si="3"/>
        <v>2</v>
      </c>
      <c r="P25" s="41">
        <f>'[1]8월관람객현황'!AJ27</f>
        <v>0</v>
      </c>
      <c r="Q25" s="44">
        <f>[1]외국인!B27</f>
        <v>0</v>
      </c>
    </row>
    <row r="26" spans="3:17" ht="14.1" hidden="1" customHeight="1" x14ac:dyDescent="0.15">
      <c r="C26" s="27">
        <v>21</v>
      </c>
      <c r="D26" s="28"/>
      <c r="E26" s="29">
        <f t="shared" si="4"/>
        <v>201</v>
      </c>
      <c r="F26" s="38">
        <f>'[1]8월관람객현황'!I28</f>
        <v>47</v>
      </c>
      <c r="G26" s="39">
        <f>'[1]8월관람객현황'!O28</f>
        <v>29</v>
      </c>
      <c r="H26" s="32">
        <f>SUM('[1]8월관람객현황'!U28,'[1]8월관람객현황'!AA28)</f>
        <v>70</v>
      </c>
      <c r="I26" s="40">
        <f t="shared" si="2"/>
        <v>146</v>
      </c>
      <c r="J26" s="41">
        <f>'[1]8월관람객현황'!AB28</f>
        <v>55</v>
      </c>
      <c r="K26" s="42">
        <f>'[1]8월관람객현황'!AC28</f>
        <v>0</v>
      </c>
      <c r="L26" s="42">
        <f>'[1]8월관람객현황'!AE28</f>
        <v>0</v>
      </c>
      <c r="M26" s="42">
        <f>'[1]8월관람객현황'!AG28</f>
        <v>0</v>
      </c>
      <c r="N26" s="43">
        <f>'[1]8월관람객현황'!AH28</f>
        <v>0</v>
      </c>
      <c r="O26" s="40">
        <f t="shared" si="3"/>
        <v>55</v>
      </c>
      <c r="P26" s="41">
        <f>'[1]8월관람객현황'!AJ28</f>
        <v>0</v>
      </c>
      <c r="Q26" s="44">
        <f>[1]외국인!B28</f>
        <v>0</v>
      </c>
    </row>
    <row r="27" spans="3:17" ht="14.1" hidden="1" customHeight="1" x14ac:dyDescent="0.15">
      <c r="C27" s="27">
        <v>22</v>
      </c>
      <c r="D27" s="28"/>
      <c r="E27" s="29">
        <f t="shared" si="4"/>
        <v>123</v>
      </c>
      <c r="F27" s="38">
        <f>'[1]8월관람객현황'!I29</f>
        <v>45</v>
      </c>
      <c r="G27" s="39">
        <f>'[1]8월관람객현황'!O29</f>
        <v>33</v>
      </c>
      <c r="H27" s="32">
        <f>SUM('[1]8월관람객현황'!U29,'[1]8월관람객현황'!AA29)</f>
        <v>45</v>
      </c>
      <c r="I27" s="40">
        <f t="shared" si="2"/>
        <v>123</v>
      </c>
      <c r="J27" s="41">
        <f>'[1]8월관람객현황'!AB29</f>
        <v>0</v>
      </c>
      <c r="K27" s="42">
        <f>'[1]8월관람객현황'!AC29</f>
        <v>0</v>
      </c>
      <c r="L27" s="42">
        <f>'[1]8월관람객현황'!AE29</f>
        <v>0</v>
      </c>
      <c r="M27" s="42">
        <f>'[1]8월관람객현황'!AG29</f>
        <v>0</v>
      </c>
      <c r="N27" s="43">
        <f>'[1]8월관람객현황'!AH29</f>
        <v>0</v>
      </c>
      <c r="O27" s="40">
        <f t="shared" si="3"/>
        <v>0</v>
      </c>
      <c r="P27" s="41">
        <f>'[1]8월관람객현황'!AJ29</f>
        <v>0</v>
      </c>
      <c r="Q27" s="44">
        <f>[1]외국인!B29</f>
        <v>0</v>
      </c>
    </row>
    <row r="28" spans="3:17" ht="14.1" hidden="1" customHeight="1" x14ac:dyDescent="0.15">
      <c r="C28" s="27">
        <v>23</v>
      </c>
      <c r="D28" s="28"/>
      <c r="E28" s="29">
        <f t="shared" si="4"/>
        <v>515</v>
      </c>
      <c r="F28" s="38">
        <f>'[1]8월관람객현황'!I30</f>
        <v>154</v>
      </c>
      <c r="G28" s="39">
        <f>'[1]8월관람객현황'!O30</f>
        <v>97</v>
      </c>
      <c r="H28" s="32">
        <f>SUM('[1]8월관람객현황'!U30,'[1]8월관람객현황'!AA30)</f>
        <v>264</v>
      </c>
      <c r="I28" s="40">
        <f t="shared" si="2"/>
        <v>515</v>
      </c>
      <c r="J28" s="41">
        <f>'[1]8월관람객현황'!AB30</f>
        <v>0</v>
      </c>
      <c r="K28" s="42">
        <f>'[1]8월관람객현황'!AC30</f>
        <v>0</v>
      </c>
      <c r="L28" s="42">
        <f>'[1]8월관람객현황'!AE30</f>
        <v>0</v>
      </c>
      <c r="M28" s="42">
        <f>'[1]8월관람객현황'!AG30</f>
        <v>0</v>
      </c>
      <c r="N28" s="43">
        <f>'[1]8월관람객현황'!AH30</f>
        <v>0</v>
      </c>
      <c r="O28" s="40">
        <f t="shared" si="3"/>
        <v>0</v>
      </c>
      <c r="P28" s="41">
        <f>'[1]8월관람객현황'!AJ30</f>
        <v>0</v>
      </c>
      <c r="Q28" s="44">
        <f>[1]외국인!B30</f>
        <v>1</v>
      </c>
    </row>
    <row r="29" spans="3:17" ht="14.1" hidden="1" customHeight="1" x14ac:dyDescent="0.15">
      <c r="C29" s="27">
        <v>24</v>
      </c>
      <c r="D29" s="28"/>
      <c r="E29" s="29">
        <f t="shared" si="4"/>
        <v>634</v>
      </c>
      <c r="F29" s="38">
        <f>'[1]8월관람객현황'!I31</f>
        <v>197</v>
      </c>
      <c r="G29" s="39">
        <f>'[1]8월관람객현황'!O31</f>
        <v>78</v>
      </c>
      <c r="H29" s="32">
        <f>SUM('[1]8월관람객현황'!U31,'[1]8월관람객현황'!AA31)</f>
        <v>359</v>
      </c>
      <c r="I29" s="40">
        <f t="shared" si="2"/>
        <v>634</v>
      </c>
      <c r="J29" s="41">
        <f>'[1]8월관람객현황'!AB31</f>
        <v>0</v>
      </c>
      <c r="K29" s="42">
        <f>'[1]8월관람객현황'!AC31</f>
        <v>0</v>
      </c>
      <c r="L29" s="42">
        <f>'[1]8월관람객현황'!AE31</f>
        <v>0</v>
      </c>
      <c r="M29" s="42">
        <f>'[1]8월관람객현황'!AG31</f>
        <v>0</v>
      </c>
      <c r="N29" s="43">
        <f>'[1]8월관람객현황'!AH31</f>
        <v>0</v>
      </c>
      <c r="O29" s="40">
        <f t="shared" si="3"/>
        <v>0</v>
      </c>
      <c r="P29" s="41">
        <f>'[1]8월관람객현황'!AJ31</f>
        <v>0</v>
      </c>
      <c r="Q29" s="44">
        <f>[1]외국인!B31</f>
        <v>3</v>
      </c>
    </row>
    <row r="30" spans="3:17" ht="14.1" hidden="1" customHeight="1" x14ac:dyDescent="0.15">
      <c r="C30" s="27">
        <v>25</v>
      </c>
      <c r="D30" s="28"/>
      <c r="E30" s="29">
        <f t="shared" si="4"/>
        <v>72</v>
      </c>
      <c r="F30" s="38">
        <f>'[1]8월관람객현황'!I32</f>
        <v>0</v>
      </c>
      <c r="G30" s="39">
        <f>'[1]8월관람객현황'!O32</f>
        <v>0</v>
      </c>
      <c r="H30" s="32">
        <f>SUM('[1]8월관람객현황'!U32,'[1]8월관람객현황'!AA32)</f>
        <v>0</v>
      </c>
      <c r="I30" s="40">
        <f t="shared" si="2"/>
        <v>0</v>
      </c>
      <c r="J30" s="41">
        <f>'[1]8월관람객현황'!AB32</f>
        <v>72</v>
      </c>
      <c r="K30" s="42">
        <f>'[1]8월관람객현황'!AC32</f>
        <v>0</v>
      </c>
      <c r="L30" s="42">
        <f>'[1]8월관람객현황'!AE32</f>
        <v>0</v>
      </c>
      <c r="M30" s="42">
        <f>'[1]8월관람객현황'!AG32</f>
        <v>0</v>
      </c>
      <c r="N30" s="43">
        <f>'[1]8월관람객현황'!AH32</f>
        <v>0</v>
      </c>
      <c r="O30" s="40">
        <f t="shared" si="3"/>
        <v>72</v>
      </c>
      <c r="P30" s="41">
        <f>'[1]8월관람객현황'!AJ32</f>
        <v>0</v>
      </c>
      <c r="Q30" s="44">
        <f>[1]외국인!B32</f>
        <v>0</v>
      </c>
    </row>
    <row r="31" spans="3:17" ht="14.1" hidden="1" customHeight="1" x14ac:dyDescent="0.15">
      <c r="C31" s="27">
        <v>26</v>
      </c>
      <c r="D31" s="28"/>
      <c r="E31" s="29">
        <f t="shared" si="4"/>
        <v>143</v>
      </c>
      <c r="F31" s="38">
        <f>'[1]8월관람객현황'!I33</f>
        <v>51</v>
      </c>
      <c r="G31" s="39">
        <f>'[1]8월관람객현황'!O33</f>
        <v>24</v>
      </c>
      <c r="H31" s="32">
        <f>SUM('[1]8월관람객현황'!U33,'[1]8월관람객현황'!AA33)</f>
        <v>68</v>
      </c>
      <c r="I31" s="40">
        <f t="shared" si="2"/>
        <v>143</v>
      </c>
      <c r="J31" s="41">
        <f>'[1]8월관람객현황'!AB33</f>
        <v>0</v>
      </c>
      <c r="K31" s="42">
        <f>'[1]8월관람객현황'!AC33</f>
        <v>0</v>
      </c>
      <c r="L31" s="42">
        <f>'[1]8월관람객현황'!AE33</f>
        <v>0</v>
      </c>
      <c r="M31" s="42">
        <f>'[1]8월관람객현황'!AG33</f>
        <v>0</v>
      </c>
      <c r="N31" s="43">
        <f>'[1]8월관람객현황'!AH33</f>
        <v>0</v>
      </c>
      <c r="O31" s="40">
        <f t="shared" si="3"/>
        <v>0</v>
      </c>
      <c r="P31" s="41">
        <f>'[1]8월관람객현황'!AJ33</f>
        <v>0</v>
      </c>
      <c r="Q31" s="44">
        <f>[1]외국인!B33</f>
        <v>0</v>
      </c>
    </row>
    <row r="32" spans="3:17" ht="14.1" hidden="1" customHeight="1" x14ac:dyDescent="0.15">
      <c r="C32" s="27">
        <v>27</v>
      </c>
      <c r="D32" s="28"/>
      <c r="E32" s="29">
        <f t="shared" si="4"/>
        <v>110</v>
      </c>
      <c r="F32" s="38">
        <f>'[1]8월관람객현황'!I34</f>
        <v>28</v>
      </c>
      <c r="G32" s="39">
        <f>'[1]8월관람객현황'!O34</f>
        <v>25</v>
      </c>
      <c r="H32" s="32">
        <f>SUM('[1]8월관람객현황'!U34,'[1]8월관람객현황'!AA34)</f>
        <v>57</v>
      </c>
      <c r="I32" s="40">
        <f t="shared" si="2"/>
        <v>110</v>
      </c>
      <c r="J32" s="41">
        <f>'[1]8월관람객현황'!AB34</f>
        <v>0</v>
      </c>
      <c r="K32" s="42">
        <f>'[1]8월관람객현황'!AC34</f>
        <v>0</v>
      </c>
      <c r="L32" s="42">
        <f>'[1]8월관람객현황'!AE34</f>
        <v>0</v>
      </c>
      <c r="M32" s="42">
        <f>'[1]8월관람객현황'!AG34</f>
        <v>0</v>
      </c>
      <c r="N32" s="43">
        <f>'[1]8월관람객현황'!AH34</f>
        <v>0</v>
      </c>
      <c r="O32" s="40">
        <f t="shared" si="3"/>
        <v>0</v>
      </c>
      <c r="P32" s="41">
        <f>'[1]8월관람객현황'!AJ34</f>
        <v>0</v>
      </c>
      <c r="Q32" s="44">
        <f>[1]외국인!B34</f>
        <v>0</v>
      </c>
    </row>
    <row r="33" spans="3:17" ht="14.1" hidden="1" customHeight="1" x14ac:dyDescent="0.15">
      <c r="C33" s="46">
        <v>28</v>
      </c>
      <c r="D33" s="28"/>
      <c r="E33" s="29">
        <f t="shared" si="4"/>
        <v>257</v>
      </c>
      <c r="F33" s="38">
        <f>'[1]8월관람객현황'!I35</f>
        <v>27</v>
      </c>
      <c r="G33" s="39">
        <f>'[1]8월관람객현황'!O35</f>
        <v>24</v>
      </c>
      <c r="H33" s="32">
        <f>SUM('[1]8월관람객현황'!U35,'[1]8월관람객현황'!AA35)</f>
        <v>69</v>
      </c>
      <c r="I33" s="40">
        <f t="shared" si="2"/>
        <v>120</v>
      </c>
      <c r="J33" s="41">
        <f>'[1]8월관람객현황'!AB35</f>
        <v>137</v>
      </c>
      <c r="K33" s="42">
        <f>'[1]8월관람객현황'!AC35</f>
        <v>0</v>
      </c>
      <c r="L33" s="42">
        <f>'[1]8월관람객현황'!AE35</f>
        <v>0</v>
      </c>
      <c r="M33" s="42">
        <f>'[1]8월관람객현황'!AG35</f>
        <v>0</v>
      </c>
      <c r="N33" s="43">
        <f>'[1]8월관람객현황'!AH35</f>
        <v>0</v>
      </c>
      <c r="O33" s="40">
        <f t="shared" si="3"/>
        <v>137</v>
      </c>
      <c r="P33" s="41">
        <f>'[1]8월관람객현황'!AJ35</f>
        <v>0</v>
      </c>
      <c r="Q33" s="44">
        <f>[1]외국인!B35</f>
        <v>1</v>
      </c>
    </row>
    <row r="34" spans="3:17" ht="14.1" hidden="1" customHeight="1" x14ac:dyDescent="0.15">
      <c r="C34" s="46">
        <v>29</v>
      </c>
      <c r="D34" s="28"/>
      <c r="E34" s="29">
        <f t="shared" si="4"/>
        <v>316</v>
      </c>
      <c r="F34" s="38">
        <f>'[1]8월관람객현황'!I36</f>
        <v>87</v>
      </c>
      <c r="G34" s="39">
        <f>'[1]8월관람객현황'!O36</f>
        <v>58</v>
      </c>
      <c r="H34" s="32">
        <f>SUM('[1]8월관람객현황'!U36,'[1]8월관람객현황'!AA36)</f>
        <v>106</v>
      </c>
      <c r="I34" s="40">
        <f t="shared" si="2"/>
        <v>251</v>
      </c>
      <c r="J34" s="41">
        <f>'[1]8월관람객현황'!AB36</f>
        <v>65</v>
      </c>
      <c r="K34" s="42">
        <f>'[1]8월관람객현황'!AC36</f>
        <v>0</v>
      </c>
      <c r="L34" s="42">
        <f>'[1]8월관람객현황'!AE36</f>
        <v>0</v>
      </c>
      <c r="M34" s="42">
        <f>'[1]8월관람객현황'!AG36</f>
        <v>0</v>
      </c>
      <c r="N34" s="43">
        <f>'[1]8월관람객현황'!AH36</f>
        <v>0</v>
      </c>
      <c r="O34" s="40">
        <f t="shared" si="3"/>
        <v>65</v>
      </c>
      <c r="P34" s="41">
        <f>'[1]8월관람객현황'!AJ36</f>
        <v>0</v>
      </c>
      <c r="Q34" s="44">
        <f>[1]외국인!B36</f>
        <v>0</v>
      </c>
    </row>
    <row r="35" spans="3:17" ht="14.25" hidden="1" thickBot="1" x14ac:dyDescent="0.2">
      <c r="C35" s="46">
        <v>30</v>
      </c>
      <c r="D35" s="47"/>
      <c r="E35" s="29">
        <f t="shared" si="4"/>
        <v>686</v>
      </c>
      <c r="F35" s="38">
        <f>'[1]8월관람객현황'!I37</f>
        <v>202</v>
      </c>
      <c r="G35" s="39">
        <f>'[1]8월관람객현황'!O37</f>
        <v>87</v>
      </c>
      <c r="H35" s="32">
        <f>SUM('[1]8월관람객현황'!U37,'[1]8월관람객현황'!AA37)</f>
        <v>366</v>
      </c>
      <c r="I35" s="40">
        <f t="shared" si="2"/>
        <v>655</v>
      </c>
      <c r="J35" s="41">
        <f>'[1]8월관람객현황'!AB37</f>
        <v>31</v>
      </c>
      <c r="K35" s="42">
        <f>'[1]8월관람객현황'!AC37</f>
        <v>0</v>
      </c>
      <c r="L35" s="42">
        <f>'[1]8월관람객현황'!AE37</f>
        <v>0</v>
      </c>
      <c r="M35" s="42">
        <f>'[1]8월관람객현황'!AG37</f>
        <v>0</v>
      </c>
      <c r="N35" s="43">
        <f>'[1]8월관람객현황'!AH37</f>
        <v>0</v>
      </c>
      <c r="O35" s="40">
        <f t="shared" si="3"/>
        <v>31</v>
      </c>
      <c r="P35" s="41">
        <f>'[1]8월관람객현황'!AJ37</f>
        <v>0</v>
      </c>
      <c r="Q35" s="44">
        <f>[1]외국인!B37</f>
        <v>0</v>
      </c>
    </row>
    <row r="36" spans="3:17" ht="14.25" hidden="1" thickBot="1" x14ac:dyDescent="0.2">
      <c r="C36" s="48">
        <v>31</v>
      </c>
      <c r="D36" s="49"/>
      <c r="E36" s="50">
        <f t="shared" si="4"/>
        <v>625</v>
      </c>
      <c r="F36" s="51">
        <f>'[1]8월관람객현황'!I38</f>
        <v>221</v>
      </c>
      <c r="G36" s="52">
        <f>'[1]8월관람객현황'!O38</f>
        <v>87</v>
      </c>
      <c r="H36" s="53">
        <f>SUM('[1]8월관람객현황'!U38,'[1]8월관람객현황'!AA38)</f>
        <v>317</v>
      </c>
      <c r="I36" s="54">
        <f t="shared" si="2"/>
        <v>625</v>
      </c>
      <c r="J36" s="55">
        <f>'[1]8월관람객현황'!AB38</f>
        <v>0</v>
      </c>
      <c r="K36" s="56">
        <f>'[1]8월관람객현황'!AC38</f>
        <v>0</v>
      </c>
      <c r="L36" s="56">
        <f>'[1]8월관람객현황'!AE38</f>
        <v>0</v>
      </c>
      <c r="M36" s="56">
        <f>'[1]8월관람객현황'!AG38</f>
        <v>0</v>
      </c>
      <c r="N36" s="57">
        <f>'[1]8월관람객현황'!AH38</f>
        <v>0</v>
      </c>
      <c r="O36" s="54">
        <f t="shared" si="3"/>
        <v>0</v>
      </c>
      <c r="P36" s="55">
        <f>'[1]8월관람객현황'!AJ38</f>
        <v>0</v>
      </c>
      <c r="Q36" s="58">
        <f>[1]외국인!B38</f>
        <v>2</v>
      </c>
    </row>
    <row r="37" spans="3:17" ht="14.25" hidden="1" thickBot="1" x14ac:dyDescent="0.2">
      <c r="E37" s="59"/>
      <c r="F37" s="60"/>
      <c r="G37" s="61"/>
      <c r="H37" s="62"/>
      <c r="I37" s="62"/>
      <c r="J37" s="62"/>
      <c r="K37" s="63"/>
      <c r="L37" s="63"/>
      <c r="M37" s="63"/>
      <c r="N37" s="62"/>
      <c r="O37" s="62"/>
      <c r="P37" s="62"/>
      <c r="Q37" s="62"/>
    </row>
    <row r="38" spans="3:17" ht="14.25" thickBot="1" x14ac:dyDescent="0.2">
      <c r="C38" s="64" t="s">
        <v>16</v>
      </c>
      <c r="D38" s="65"/>
      <c r="E38" s="66">
        <f t="shared" ref="E38:Q38" si="5">SUM(E39:E67)</f>
        <v>9456</v>
      </c>
      <c r="F38" s="66">
        <f t="shared" si="5"/>
        <v>2477</v>
      </c>
      <c r="G38" s="66">
        <f t="shared" si="5"/>
        <v>1138</v>
      </c>
      <c r="H38" s="66">
        <f>SUM(H39:H67)</f>
        <v>3678</v>
      </c>
      <c r="I38" s="67">
        <f t="shared" si="5"/>
        <v>7293</v>
      </c>
      <c r="J38" s="66">
        <f t="shared" si="5"/>
        <v>1417</v>
      </c>
      <c r="K38" s="66">
        <f t="shared" si="5"/>
        <v>746</v>
      </c>
      <c r="L38" s="66">
        <f t="shared" si="5"/>
        <v>0</v>
      </c>
      <c r="M38" s="66">
        <f t="shared" si="5"/>
        <v>0</v>
      </c>
      <c r="N38" s="66">
        <f t="shared" si="5"/>
        <v>0</v>
      </c>
      <c r="O38" s="67">
        <f t="shared" si="5"/>
        <v>2163</v>
      </c>
      <c r="P38" s="66">
        <f t="shared" si="5"/>
        <v>0</v>
      </c>
      <c r="Q38" s="68">
        <f t="shared" si="5"/>
        <v>32</v>
      </c>
    </row>
    <row r="39" spans="3:17" ht="14.25" hidden="1" thickBot="1" x14ac:dyDescent="0.2">
      <c r="C39" s="69">
        <v>1</v>
      </c>
      <c r="D39" s="28"/>
      <c r="E39" s="29">
        <f>SUM(I39,O39)</f>
        <v>42</v>
      </c>
      <c r="F39" s="30">
        <f>'[1]8월관람객현황'!I41</f>
        <v>0</v>
      </c>
      <c r="G39" s="31">
        <f>'[1]8월관람객현황'!O41</f>
        <v>0</v>
      </c>
      <c r="H39" s="32">
        <f>SUM('[1]8월관람객현황'!U41,'[1]8월관람객현황'!AA41)</f>
        <v>0</v>
      </c>
      <c r="I39" s="33">
        <f>SUM(F39:H39)</f>
        <v>0</v>
      </c>
      <c r="J39" s="34">
        <f>'[1]8월관람객현황'!AB41</f>
        <v>42</v>
      </c>
      <c r="K39" s="35">
        <f>'[1]8월관람객현황'!AC41</f>
        <v>0</v>
      </c>
      <c r="L39" s="35">
        <f>'[1]8월관람객현황'!AE41</f>
        <v>0</v>
      </c>
      <c r="M39" s="35">
        <f>'[1]8월관람객현황'!AG41</f>
        <v>0</v>
      </c>
      <c r="N39" s="36">
        <f>'[1]8월관람객현황'!AH41</f>
        <v>0</v>
      </c>
      <c r="O39" s="33">
        <f t="shared" ref="O39:O67" si="6">SUM(J39:N39)</f>
        <v>42</v>
      </c>
      <c r="P39" s="34">
        <f>'[1]8월관람객현황'!AJ41</f>
        <v>0</v>
      </c>
      <c r="Q39" s="37">
        <f>[1]외국인!B41</f>
        <v>0</v>
      </c>
    </row>
    <row r="40" spans="3:17" ht="14.25" hidden="1" thickBot="1" x14ac:dyDescent="0.2">
      <c r="C40" s="27">
        <v>2</v>
      </c>
      <c r="D40" s="28"/>
      <c r="E40" s="29">
        <f t="shared" ref="E40:E67" si="7">SUM(I40,O40)</f>
        <v>54</v>
      </c>
      <c r="F40" s="38">
        <f>'[1]8월관람객현황'!I42</f>
        <v>17</v>
      </c>
      <c r="G40" s="39">
        <f>'[1]8월관람객현황'!O42</f>
        <v>12</v>
      </c>
      <c r="H40" s="32">
        <f>SUM('[1]8월관람객현황'!U42,'[1]8월관람객현황'!AA42)</f>
        <v>25</v>
      </c>
      <c r="I40" s="40">
        <f t="shared" ref="I40:I67" si="8">SUM(F40:H40)</f>
        <v>54</v>
      </c>
      <c r="J40" s="41">
        <f>'[1]8월관람객현황'!AB42</f>
        <v>0</v>
      </c>
      <c r="K40" s="42">
        <f>'[1]8월관람객현황'!AC42</f>
        <v>0</v>
      </c>
      <c r="L40" s="42">
        <f>'[1]8월관람객현황'!AE42</f>
        <v>0</v>
      </c>
      <c r="M40" s="42">
        <f>'[1]8월관람객현황'!AG42</f>
        <v>0</v>
      </c>
      <c r="N40" s="43">
        <f>'[1]8월관람객현황'!AH42</f>
        <v>0</v>
      </c>
      <c r="O40" s="40">
        <f t="shared" si="6"/>
        <v>0</v>
      </c>
      <c r="P40" s="41">
        <f>'[1]8월관람객현황'!AJ42</f>
        <v>0</v>
      </c>
      <c r="Q40" s="44">
        <f>[1]외국인!B42</f>
        <v>2</v>
      </c>
    </row>
    <row r="41" spans="3:17" ht="14.25" hidden="1" thickBot="1" x14ac:dyDescent="0.2">
      <c r="C41" s="27">
        <v>3</v>
      </c>
      <c r="D41" s="28"/>
      <c r="E41" s="29">
        <f t="shared" si="7"/>
        <v>151</v>
      </c>
      <c r="F41" s="38">
        <f>'[1]8월관람객현황'!I43</f>
        <v>34</v>
      </c>
      <c r="G41" s="39">
        <f>'[1]8월관람객현황'!O43</f>
        <v>40</v>
      </c>
      <c r="H41" s="32">
        <f>SUM('[1]8월관람객현황'!U43,'[1]8월관람객현황'!AA43)</f>
        <v>64</v>
      </c>
      <c r="I41" s="40">
        <f t="shared" si="8"/>
        <v>138</v>
      </c>
      <c r="J41" s="41">
        <f>'[1]8월관람객현황'!AB43</f>
        <v>13</v>
      </c>
      <c r="K41" s="42">
        <f>'[1]8월관람객현황'!AC43</f>
        <v>0</v>
      </c>
      <c r="L41" s="42">
        <f>'[1]8월관람객현황'!AE43</f>
        <v>0</v>
      </c>
      <c r="M41" s="42">
        <f>'[1]8월관람객현황'!AG43</f>
        <v>0</v>
      </c>
      <c r="N41" s="43">
        <f>'[1]8월관람객현황'!AH43</f>
        <v>0</v>
      </c>
      <c r="O41" s="40">
        <f t="shared" si="6"/>
        <v>13</v>
      </c>
      <c r="P41" s="41">
        <f>'[1]8월관람객현황'!AJ43</f>
        <v>0</v>
      </c>
      <c r="Q41" s="44">
        <f>[1]외국인!B43</f>
        <v>0</v>
      </c>
    </row>
    <row r="42" spans="3:17" ht="14.25" hidden="1" thickBot="1" x14ac:dyDescent="0.2">
      <c r="C42" s="27">
        <v>4</v>
      </c>
      <c r="D42" s="28"/>
      <c r="E42" s="29">
        <f t="shared" si="7"/>
        <v>203</v>
      </c>
      <c r="F42" s="38">
        <f>'[1]8월관람객현황'!I44</f>
        <v>44</v>
      </c>
      <c r="G42" s="39">
        <f>'[1]8월관람객현황'!O44</f>
        <v>34</v>
      </c>
      <c r="H42" s="32">
        <f>SUM('[1]8월관람객현황'!U44,'[1]8월관람객현황'!AA44)</f>
        <v>78</v>
      </c>
      <c r="I42" s="40">
        <f t="shared" si="8"/>
        <v>156</v>
      </c>
      <c r="J42" s="41">
        <f>'[1]8월관람객현황'!AB44</f>
        <v>47</v>
      </c>
      <c r="K42" s="42">
        <f>'[1]8월관람객현황'!AC44</f>
        <v>0</v>
      </c>
      <c r="L42" s="42">
        <f>'[1]8월관람객현황'!AE44</f>
        <v>0</v>
      </c>
      <c r="M42" s="42">
        <f>'[1]8월관람객현황'!AG44</f>
        <v>0</v>
      </c>
      <c r="N42" s="43">
        <f>'[1]8월관람객현황'!AH44</f>
        <v>0</v>
      </c>
      <c r="O42" s="40">
        <f t="shared" si="6"/>
        <v>47</v>
      </c>
      <c r="P42" s="41">
        <f>'[1]8월관람객현황'!AJ44</f>
        <v>0</v>
      </c>
      <c r="Q42" s="44">
        <f>[1]외국인!B44</f>
        <v>0</v>
      </c>
    </row>
    <row r="43" spans="3:17" ht="14.25" hidden="1" thickBot="1" x14ac:dyDescent="0.2">
      <c r="C43" s="27">
        <v>5</v>
      </c>
      <c r="D43" s="28"/>
      <c r="E43" s="29">
        <f t="shared" si="7"/>
        <v>742</v>
      </c>
      <c r="F43" s="38">
        <f>'[1]8월관람객현황'!I45</f>
        <v>46</v>
      </c>
      <c r="G43" s="39">
        <f>'[1]8월관람객현황'!O45</f>
        <v>26</v>
      </c>
      <c r="H43" s="32">
        <f>SUM('[1]8월관람객현황'!U45,'[1]8월관람객현황'!AA45)</f>
        <v>44</v>
      </c>
      <c r="I43" s="40">
        <f t="shared" si="8"/>
        <v>116</v>
      </c>
      <c r="J43" s="41">
        <f>'[1]8월관람객현황'!AB45</f>
        <v>626</v>
      </c>
      <c r="K43" s="42">
        <f>'[1]8월관람객현황'!AC45</f>
        <v>0</v>
      </c>
      <c r="L43" s="42">
        <f>'[1]8월관람객현황'!AE45</f>
        <v>0</v>
      </c>
      <c r="M43" s="42">
        <f>'[1]8월관람객현황'!AG45</f>
        <v>0</v>
      </c>
      <c r="N43" s="43">
        <f>'[1]8월관람객현황'!AH45</f>
        <v>0</v>
      </c>
      <c r="O43" s="40">
        <f t="shared" si="6"/>
        <v>626</v>
      </c>
      <c r="P43" s="41">
        <f>'[1]8월관람객현황'!AJ45</f>
        <v>0</v>
      </c>
      <c r="Q43" s="44">
        <f>[1]외국인!B45</f>
        <v>1</v>
      </c>
    </row>
    <row r="44" spans="3:17" ht="14.25" hidden="1" thickBot="1" x14ac:dyDescent="0.2">
      <c r="C44" s="27">
        <v>6</v>
      </c>
      <c r="D44" s="28"/>
      <c r="E44" s="29">
        <f t="shared" si="7"/>
        <v>601</v>
      </c>
      <c r="F44" s="38">
        <f>'[1]8월관람객현황'!I46</f>
        <v>159</v>
      </c>
      <c r="G44" s="39">
        <f>'[1]8월관람객현황'!O46</f>
        <v>101</v>
      </c>
      <c r="H44" s="32">
        <f>SUM('[1]8월관람객현황'!U46,'[1]8월관람객현황'!AA46)</f>
        <v>320</v>
      </c>
      <c r="I44" s="40">
        <f t="shared" si="8"/>
        <v>580</v>
      </c>
      <c r="J44" s="41">
        <f>'[1]8월관람객현황'!AB46</f>
        <v>21</v>
      </c>
      <c r="K44" s="42">
        <f>'[1]8월관람객현황'!AC46</f>
        <v>0</v>
      </c>
      <c r="L44" s="42">
        <f>'[1]8월관람객현황'!AE46</f>
        <v>0</v>
      </c>
      <c r="M44" s="42">
        <f>'[1]8월관람객현황'!AG46</f>
        <v>0</v>
      </c>
      <c r="N44" s="43">
        <f>'[1]8월관람객현황'!AH46</f>
        <v>0</v>
      </c>
      <c r="O44" s="40">
        <f t="shared" si="6"/>
        <v>21</v>
      </c>
      <c r="P44" s="41">
        <f>'[1]8월관람객현황'!AJ46</f>
        <v>0</v>
      </c>
      <c r="Q44" s="44">
        <f>[1]외국인!B46</f>
        <v>1</v>
      </c>
    </row>
    <row r="45" spans="3:17" ht="14.25" hidden="1" thickBot="1" x14ac:dyDescent="0.2">
      <c r="C45" s="27">
        <v>7</v>
      </c>
      <c r="D45" s="28"/>
      <c r="E45" s="29">
        <f t="shared" si="7"/>
        <v>644</v>
      </c>
      <c r="F45" s="38">
        <f>'[1]8월관람객현황'!I47</f>
        <v>242</v>
      </c>
      <c r="G45" s="39">
        <f>'[1]8월관람객현황'!O47</f>
        <v>81</v>
      </c>
      <c r="H45" s="32">
        <f>SUM('[1]8월관람객현황'!U47,'[1]8월관람객현황'!AA47)</f>
        <v>321</v>
      </c>
      <c r="I45" s="40">
        <f t="shared" si="8"/>
        <v>644</v>
      </c>
      <c r="J45" s="41">
        <f>'[1]8월관람객현황'!AB47</f>
        <v>0</v>
      </c>
      <c r="K45" s="42">
        <f>'[1]8월관람객현황'!AC47</f>
        <v>0</v>
      </c>
      <c r="L45" s="42">
        <f>'[1]8월관람객현황'!AE47</f>
        <v>0</v>
      </c>
      <c r="M45" s="42">
        <f>'[1]8월관람객현황'!AG47</f>
        <v>0</v>
      </c>
      <c r="N45" s="43">
        <f>'[1]8월관람객현황'!AH47</f>
        <v>0</v>
      </c>
      <c r="O45" s="40">
        <f t="shared" si="6"/>
        <v>0</v>
      </c>
      <c r="P45" s="41">
        <f>'[1]8월관람객현황'!AJ47</f>
        <v>0</v>
      </c>
      <c r="Q45" s="44">
        <f>[1]외국인!B47</f>
        <v>0</v>
      </c>
    </row>
    <row r="46" spans="3:17" ht="14.25" hidden="1" thickBot="1" x14ac:dyDescent="0.2">
      <c r="C46" s="27">
        <v>8</v>
      </c>
      <c r="D46" s="28"/>
      <c r="E46" s="29">
        <f t="shared" si="7"/>
        <v>74</v>
      </c>
      <c r="F46" s="38">
        <f>'[1]8월관람객현황'!I48</f>
        <v>0</v>
      </c>
      <c r="G46" s="39">
        <f>'[1]8월관람객현황'!O48</f>
        <v>0</v>
      </c>
      <c r="H46" s="32">
        <f>SUM('[1]8월관람객현황'!U48,'[1]8월관람객현황'!AA48)</f>
        <v>0</v>
      </c>
      <c r="I46" s="40">
        <f t="shared" si="8"/>
        <v>0</v>
      </c>
      <c r="J46" s="41">
        <f>'[1]8월관람객현황'!AB48</f>
        <v>74</v>
      </c>
      <c r="K46" s="42">
        <f>'[1]8월관람객현황'!AC48</f>
        <v>0</v>
      </c>
      <c r="L46" s="42">
        <f>'[1]8월관람객현황'!AE48</f>
        <v>0</v>
      </c>
      <c r="M46" s="42">
        <f>'[1]8월관람객현황'!AG48</f>
        <v>0</v>
      </c>
      <c r="N46" s="43">
        <f>'[1]8월관람객현황'!AH48</f>
        <v>0</v>
      </c>
      <c r="O46" s="40">
        <f t="shared" si="6"/>
        <v>74</v>
      </c>
      <c r="P46" s="41">
        <f>'[1]8월관람객현황'!AJ48</f>
        <v>0</v>
      </c>
      <c r="Q46" s="44">
        <f>[1]외국인!B48</f>
        <v>0</v>
      </c>
    </row>
    <row r="47" spans="3:17" ht="14.25" hidden="1" thickBot="1" x14ac:dyDescent="0.2">
      <c r="C47" s="27">
        <v>9</v>
      </c>
      <c r="D47" s="28"/>
      <c r="E47" s="29">
        <f t="shared" si="7"/>
        <v>169</v>
      </c>
      <c r="F47" s="38">
        <f>'[1]8월관람객현황'!I49</f>
        <v>38</v>
      </c>
      <c r="G47" s="39">
        <f>'[1]8월관람객현황'!O49</f>
        <v>18</v>
      </c>
      <c r="H47" s="32">
        <f>SUM('[1]8월관람객현황'!U49,'[1]8월관람객현황'!AA49)</f>
        <v>62</v>
      </c>
      <c r="I47" s="40">
        <f t="shared" si="8"/>
        <v>118</v>
      </c>
      <c r="J47" s="41">
        <f>'[1]8월관람객현황'!AB49</f>
        <v>51</v>
      </c>
      <c r="K47" s="42">
        <f>'[1]8월관람객현황'!AC49</f>
        <v>0</v>
      </c>
      <c r="L47" s="42">
        <f>'[1]8월관람객현황'!AE49</f>
        <v>0</v>
      </c>
      <c r="M47" s="42">
        <f>'[1]8월관람객현황'!AG49</f>
        <v>0</v>
      </c>
      <c r="N47" s="43">
        <f>'[1]8월관람객현황'!AH49</f>
        <v>0</v>
      </c>
      <c r="O47" s="40">
        <f t="shared" si="6"/>
        <v>51</v>
      </c>
      <c r="P47" s="41">
        <f>'[1]8월관람객현황'!AJ49</f>
        <v>0</v>
      </c>
      <c r="Q47" s="44">
        <f>[1]외국인!B49</f>
        <v>4</v>
      </c>
    </row>
    <row r="48" spans="3:17" ht="14.25" hidden="1" thickBot="1" x14ac:dyDescent="0.2">
      <c r="C48" s="27">
        <v>10</v>
      </c>
      <c r="D48" s="28"/>
      <c r="E48" s="29">
        <f t="shared" si="7"/>
        <v>693</v>
      </c>
      <c r="F48" s="38">
        <f>'[1]8월관람객현황'!I50</f>
        <v>65</v>
      </c>
      <c r="G48" s="39">
        <f>'[1]8월관람객현황'!O50</f>
        <v>39</v>
      </c>
      <c r="H48" s="32">
        <f>SUM('[1]8월관람객현황'!U50,'[1]8월관람객현황'!AA50)</f>
        <v>108</v>
      </c>
      <c r="I48" s="40">
        <f t="shared" si="8"/>
        <v>212</v>
      </c>
      <c r="J48" s="41">
        <f>'[1]8월관람객현황'!AB50</f>
        <v>37</v>
      </c>
      <c r="K48" s="42">
        <f>'[1]8월관람객현황'!AC50</f>
        <v>444</v>
      </c>
      <c r="L48" s="42">
        <f>'[1]8월관람객현황'!AE50</f>
        <v>0</v>
      </c>
      <c r="M48" s="42">
        <f>'[1]8월관람객현황'!AG50</f>
        <v>0</v>
      </c>
      <c r="N48" s="43">
        <f>'[1]8월관람객현황'!AH50</f>
        <v>0</v>
      </c>
      <c r="O48" s="40">
        <f t="shared" si="6"/>
        <v>481</v>
      </c>
      <c r="P48" s="41">
        <f>'[1]8월관람객현황'!AJ50</f>
        <v>0</v>
      </c>
      <c r="Q48" s="44">
        <f>[1]외국인!B50</f>
        <v>1</v>
      </c>
    </row>
    <row r="49" spans="3:17" ht="14.25" hidden="1" thickBot="1" x14ac:dyDescent="0.2">
      <c r="C49" s="27">
        <v>11</v>
      </c>
      <c r="D49" s="28"/>
      <c r="E49" s="29">
        <f t="shared" si="7"/>
        <v>0</v>
      </c>
      <c r="F49" s="38">
        <f>'[1]8월관람객현황'!I51</f>
        <v>0</v>
      </c>
      <c r="G49" s="39">
        <f>'[1]8월관람객현황'!O51</f>
        <v>0</v>
      </c>
      <c r="H49" s="32">
        <f>SUM('[1]8월관람객현황'!U51,'[1]8월관람객현황'!AA51)</f>
        <v>0</v>
      </c>
      <c r="I49" s="40">
        <f t="shared" si="8"/>
        <v>0</v>
      </c>
      <c r="J49" s="41">
        <f>'[1]8월관람객현황'!AB51</f>
        <v>0</v>
      </c>
      <c r="K49" s="42">
        <f>'[1]8월관람객현황'!AC51</f>
        <v>0</v>
      </c>
      <c r="L49" s="42">
        <f>'[1]8월관람객현황'!AE51</f>
        <v>0</v>
      </c>
      <c r="M49" s="42">
        <f>'[1]8월관람객현황'!AG51</f>
        <v>0</v>
      </c>
      <c r="N49" s="43">
        <f>'[1]8월관람객현황'!AH51</f>
        <v>0</v>
      </c>
      <c r="O49" s="40">
        <f t="shared" si="6"/>
        <v>0</v>
      </c>
      <c r="P49" s="41">
        <f>'[1]8월관람객현황'!AJ51</f>
        <v>0</v>
      </c>
      <c r="Q49" s="44">
        <f>[1]외국인!B51</f>
        <v>0</v>
      </c>
    </row>
    <row r="50" spans="3:17" ht="14.25" hidden="1" thickBot="1" x14ac:dyDescent="0.2">
      <c r="C50" s="27">
        <v>12</v>
      </c>
      <c r="D50" s="28"/>
      <c r="E50" s="29">
        <f t="shared" si="7"/>
        <v>0</v>
      </c>
      <c r="F50" s="38">
        <f>'[1]8월관람객현황'!I52</f>
        <v>0</v>
      </c>
      <c r="G50" s="39">
        <f>'[1]8월관람객현황'!O52</f>
        <v>0</v>
      </c>
      <c r="H50" s="32">
        <f>SUM('[1]8월관람객현황'!U52,'[1]8월관람객현황'!AA52)</f>
        <v>0</v>
      </c>
      <c r="I50" s="40">
        <f t="shared" si="8"/>
        <v>0</v>
      </c>
      <c r="J50" s="41">
        <f>'[1]8월관람객현황'!AB52</f>
        <v>0</v>
      </c>
      <c r="K50" s="42">
        <f>'[1]8월관람객현황'!AC52</f>
        <v>0</v>
      </c>
      <c r="L50" s="42">
        <f>'[1]8월관람객현황'!AE52</f>
        <v>0</v>
      </c>
      <c r="M50" s="42">
        <f>'[1]8월관람객현황'!AG52</f>
        <v>0</v>
      </c>
      <c r="N50" s="43">
        <f>'[1]8월관람객현황'!AH52</f>
        <v>0</v>
      </c>
      <c r="O50" s="40">
        <f t="shared" si="6"/>
        <v>0</v>
      </c>
      <c r="P50" s="41">
        <f>'[1]8월관람객현황'!AJ52</f>
        <v>0</v>
      </c>
      <c r="Q50" s="44">
        <f>[1]외국인!B52</f>
        <v>0</v>
      </c>
    </row>
    <row r="51" spans="3:17" ht="14.25" hidden="1" thickBot="1" x14ac:dyDescent="0.2">
      <c r="C51" s="27">
        <v>13</v>
      </c>
      <c r="D51" s="28"/>
      <c r="E51" s="29">
        <f t="shared" si="7"/>
        <v>0</v>
      </c>
      <c r="F51" s="38">
        <f>'[1]8월관람객현황'!I53</f>
        <v>0</v>
      </c>
      <c r="G51" s="39">
        <f>'[1]8월관람객현황'!O53</f>
        <v>0</v>
      </c>
      <c r="H51" s="32">
        <f>SUM('[1]8월관람객현황'!U53,'[1]8월관람객현황'!AA53)</f>
        <v>0</v>
      </c>
      <c r="I51" s="40">
        <f t="shared" si="8"/>
        <v>0</v>
      </c>
      <c r="J51" s="41">
        <f>'[1]8월관람객현황'!AB53</f>
        <v>0</v>
      </c>
      <c r="K51" s="42">
        <f>'[1]8월관람객현황'!AC53</f>
        <v>0</v>
      </c>
      <c r="L51" s="42">
        <f>'[1]8월관람객현황'!AE53</f>
        <v>0</v>
      </c>
      <c r="M51" s="42">
        <f>'[1]8월관람객현황'!AG53</f>
        <v>0</v>
      </c>
      <c r="N51" s="43">
        <f>'[1]8월관람객현황'!AH53</f>
        <v>0</v>
      </c>
      <c r="O51" s="40">
        <f t="shared" si="6"/>
        <v>0</v>
      </c>
      <c r="P51" s="41">
        <f>'[1]8월관람객현황'!AJ53</f>
        <v>0</v>
      </c>
      <c r="Q51" s="44">
        <f>[1]외국인!B53</f>
        <v>0</v>
      </c>
    </row>
    <row r="52" spans="3:17" ht="14.25" hidden="1" thickBot="1" x14ac:dyDescent="0.2">
      <c r="C52" s="27">
        <v>14</v>
      </c>
      <c r="D52" s="28"/>
      <c r="E52" s="29">
        <f t="shared" si="7"/>
        <v>0</v>
      </c>
      <c r="F52" s="38">
        <f>'[1]8월관람객현황'!I54</f>
        <v>0</v>
      </c>
      <c r="G52" s="39">
        <f>'[1]8월관람객현황'!O54</f>
        <v>0</v>
      </c>
      <c r="H52" s="32">
        <f>SUM('[1]8월관람객현황'!U54,'[1]8월관람객현황'!AA54)</f>
        <v>0</v>
      </c>
      <c r="I52" s="40">
        <f t="shared" si="8"/>
        <v>0</v>
      </c>
      <c r="J52" s="41">
        <f>'[1]8월관람객현황'!AB54</f>
        <v>0</v>
      </c>
      <c r="K52" s="42">
        <f>'[1]8월관람객현황'!AC54</f>
        <v>0</v>
      </c>
      <c r="L52" s="42">
        <f>'[1]8월관람객현황'!AE54</f>
        <v>0</v>
      </c>
      <c r="M52" s="42">
        <f>'[1]8월관람객현황'!AG54</f>
        <v>0</v>
      </c>
      <c r="N52" s="43">
        <f>'[1]8월관람객현황'!AH54</f>
        <v>0</v>
      </c>
      <c r="O52" s="40">
        <f t="shared" si="6"/>
        <v>0</v>
      </c>
      <c r="P52" s="41">
        <f>'[1]8월관람객현황'!AJ54</f>
        <v>0</v>
      </c>
      <c r="Q52" s="44">
        <f>[1]외국인!B54</f>
        <v>0</v>
      </c>
    </row>
    <row r="53" spans="3:17" ht="14.25" hidden="1" thickBot="1" x14ac:dyDescent="0.2">
      <c r="C53" s="27">
        <v>15</v>
      </c>
      <c r="D53" s="28"/>
      <c r="E53" s="29">
        <f t="shared" si="7"/>
        <v>0</v>
      </c>
      <c r="F53" s="38">
        <f>'[1]8월관람객현황'!I55</f>
        <v>0</v>
      </c>
      <c r="G53" s="39">
        <f>'[1]8월관람객현황'!O55</f>
        <v>0</v>
      </c>
      <c r="H53" s="32">
        <f>SUM('[1]8월관람객현황'!U55,'[1]8월관람객현황'!AA55)</f>
        <v>0</v>
      </c>
      <c r="I53" s="40">
        <f t="shared" si="8"/>
        <v>0</v>
      </c>
      <c r="J53" s="41">
        <f>'[1]8월관람객현황'!AB55</f>
        <v>0</v>
      </c>
      <c r="K53" s="42">
        <f>'[1]8월관람객현황'!AC55</f>
        <v>0</v>
      </c>
      <c r="L53" s="42">
        <f>'[1]8월관람객현황'!AE55</f>
        <v>0</v>
      </c>
      <c r="M53" s="42">
        <f>'[1]8월관람객현황'!AG55</f>
        <v>0</v>
      </c>
      <c r="N53" s="43">
        <f>'[1]8월관람객현황'!AH55</f>
        <v>0</v>
      </c>
      <c r="O53" s="40">
        <f t="shared" si="6"/>
        <v>0</v>
      </c>
      <c r="P53" s="41">
        <f>'[1]8월관람객현황'!AJ55</f>
        <v>0</v>
      </c>
      <c r="Q53" s="44">
        <f>[1]외국인!B55</f>
        <v>0</v>
      </c>
    </row>
    <row r="54" spans="3:17" ht="14.25" hidden="1" thickBot="1" x14ac:dyDescent="0.2">
      <c r="C54" s="27">
        <v>16</v>
      </c>
      <c r="D54" s="28"/>
      <c r="E54" s="29">
        <f t="shared" si="7"/>
        <v>87</v>
      </c>
      <c r="F54" s="38">
        <f>'[1]8월관람객현황'!I56</f>
        <v>22</v>
      </c>
      <c r="G54" s="39">
        <f>'[1]8월관람객현황'!O56</f>
        <v>22</v>
      </c>
      <c r="H54" s="32">
        <f>SUM('[1]8월관람객현황'!U56,'[1]8월관람객현황'!AA56)</f>
        <v>43</v>
      </c>
      <c r="I54" s="40">
        <f t="shared" si="8"/>
        <v>87</v>
      </c>
      <c r="J54" s="41">
        <f>'[1]8월관람객현황'!AB56</f>
        <v>0</v>
      </c>
      <c r="K54" s="42">
        <f>'[1]8월관람객현황'!AC56</f>
        <v>0</v>
      </c>
      <c r="L54" s="42">
        <f>'[1]8월관람객현황'!AE56</f>
        <v>0</v>
      </c>
      <c r="M54" s="42">
        <f>'[1]8월관람객현황'!AG56</f>
        <v>0</v>
      </c>
      <c r="N54" s="43">
        <f>'[1]8월관람객현황'!AH56</f>
        <v>0</v>
      </c>
      <c r="O54" s="40">
        <f t="shared" si="6"/>
        <v>0</v>
      </c>
      <c r="P54" s="41">
        <f>'[1]8월관람객현황'!AJ56</f>
        <v>0</v>
      </c>
      <c r="Q54" s="44">
        <f>[1]외국인!B56</f>
        <v>0</v>
      </c>
    </row>
    <row r="55" spans="3:17" ht="14.25" hidden="1" thickBot="1" x14ac:dyDescent="0.2">
      <c r="C55" s="27">
        <v>17</v>
      </c>
      <c r="D55" s="45"/>
      <c r="E55" s="29">
        <f t="shared" si="7"/>
        <v>112</v>
      </c>
      <c r="F55" s="38">
        <f>'[1]8월관람객현황'!I57</f>
        <v>37</v>
      </c>
      <c r="G55" s="39">
        <f>'[1]8월관람객현황'!O57</f>
        <v>14</v>
      </c>
      <c r="H55" s="32">
        <f>SUM('[1]8월관람객현황'!U57,'[1]8월관람객현황'!AA57)</f>
        <v>56</v>
      </c>
      <c r="I55" s="40">
        <f t="shared" si="8"/>
        <v>107</v>
      </c>
      <c r="J55" s="41">
        <f>'[1]8월관람객현황'!AB57</f>
        <v>5</v>
      </c>
      <c r="K55" s="42">
        <f>'[1]8월관람객현황'!AC57</f>
        <v>0</v>
      </c>
      <c r="L55" s="42">
        <f>'[1]8월관람객현황'!AE57</f>
        <v>0</v>
      </c>
      <c r="M55" s="42">
        <f>'[1]8월관람객현황'!AG57</f>
        <v>0</v>
      </c>
      <c r="N55" s="43">
        <f>'[1]8월관람객현황'!AH57</f>
        <v>0</v>
      </c>
      <c r="O55" s="40">
        <f t="shared" si="6"/>
        <v>5</v>
      </c>
      <c r="P55" s="41">
        <f>'[1]8월관람객현황'!AJ57</f>
        <v>0</v>
      </c>
      <c r="Q55" s="44">
        <f>[1]외국인!B57</f>
        <v>3</v>
      </c>
    </row>
    <row r="56" spans="3:17" ht="14.25" hidden="1" thickBot="1" x14ac:dyDescent="0.2">
      <c r="C56" s="27">
        <v>18</v>
      </c>
      <c r="D56" s="28"/>
      <c r="E56" s="29">
        <f t="shared" si="7"/>
        <v>172</v>
      </c>
      <c r="F56" s="38">
        <f>'[1]8월관람객현황'!I58</f>
        <v>52</v>
      </c>
      <c r="G56" s="39">
        <f>'[1]8월관람객현황'!O58</f>
        <v>42</v>
      </c>
      <c r="H56" s="32">
        <f>SUM('[1]8월관람객현황'!U58,'[1]8월관람객현황'!AA58)</f>
        <v>78</v>
      </c>
      <c r="I56" s="40">
        <f t="shared" si="8"/>
        <v>172</v>
      </c>
      <c r="J56" s="41">
        <f>'[1]8월관람객현황'!AB58</f>
        <v>0</v>
      </c>
      <c r="K56" s="42">
        <f>'[1]8월관람객현황'!AC58</f>
        <v>0</v>
      </c>
      <c r="L56" s="42">
        <f>'[1]8월관람객현황'!AE58</f>
        <v>0</v>
      </c>
      <c r="M56" s="42">
        <f>'[1]8월관람객현황'!AG58</f>
        <v>0</v>
      </c>
      <c r="N56" s="43">
        <f>'[1]8월관람객현황'!AH58</f>
        <v>0</v>
      </c>
      <c r="O56" s="40">
        <f t="shared" si="6"/>
        <v>0</v>
      </c>
      <c r="P56" s="41">
        <f>'[1]8월관람객현황'!AJ58</f>
        <v>0</v>
      </c>
      <c r="Q56" s="44">
        <f>[1]외국인!B58</f>
        <v>1</v>
      </c>
    </row>
    <row r="57" spans="3:17" ht="14.25" hidden="1" thickBot="1" x14ac:dyDescent="0.2">
      <c r="C57" s="27">
        <v>19</v>
      </c>
      <c r="D57" s="28"/>
      <c r="E57" s="29">
        <f t="shared" si="7"/>
        <v>670</v>
      </c>
      <c r="F57" s="38">
        <f>'[1]8월관람객현황'!I59</f>
        <v>86</v>
      </c>
      <c r="G57" s="39">
        <f>'[1]8월관람객현황'!O59</f>
        <v>41</v>
      </c>
      <c r="H57" s="32">
        <f>SUM('[1]8월관람객현황'!U59,'[1]8월관람객현황'!AA59)</f>
        <v>73</v>
      </c>
      <c r="I57" s="40">
        <f t="shared" si="8"/>
        <v>200</v>
      </c>
      <c r="J57" s="41">
        <f>'[1]8월관람객현황'!AB59</f>
        <v>470</v>
      </c>
      <c r="K57" s="42">
        <f>'[1]8월관람객현황'!AC59</f>
        <v>0</v>
      </c>
      <c r="L57" s="42">
        <f>'[1]8월관람객현황'!AE59</f>
        <v>0</v>
      </c>
      <c r="M57" s="42">
        <f>'[1]8월관람객현황'!AG59</f>
        <v>0</v>
      </c>
      <c r="N57" s="43">
        <f>'[1]8월관람객현황'!AH59</f>
        <v>0</v>
      </c>
      <c r="O57" s="40">
        <f t="shared" si="6"/>
        <v>470</v>
      </c>
      <c r="P57" s="41">
        <f>'[1]8월관람객현황'!AJ59</f>
        <v>0</v>
      </c>
      <c r="Q57" s="44">
        <f>[1]외국인!B59</f>
        <v>1</v>
      </c>
    </row>
    <row r="58" spans="3:17" ht="14.25" hidden="1" thickBot="1" x14ac:dyDescent="0.2">
      <c r="C58" s="27">
        <v>20</v>
      </c>
      <c r="D58" s="28"/>
      <c r="E58" s="29">
        <f t="shared" si="7"/>
        <v>720</v>
      </c>
      <c r="F58" s="38">
        <f>'[1]8월관람객현황'!I60</f>
        <v>225</v>
      </c>
      <c r="G58" s="39">
        <f>'[1]8월관람객현황'!O60</f>
        <v>102</v>
      </c>
      <c r="H58" s="32">
        <f>SUM('[1]8월관람객현황'!U60,'[1]8월관람객현황'!AA60)</f>
        <v>387</v>
      </c>
      <c r="I58" s="40">
        <f t="shared" si="8"/>
        <v>714</v>
      </c>
      <c r="J58" s="41">
        <f>'[1]8월관람객현황'!AB60</f>
        <v>6</v>
      </c>
      <c r="K58" s="42">
        <f>'[1]8월관람객현황'!AC60</f>
        <v>0</v>
      </c>
      <c r="L58" s="42">
        <f>'[1]8월관람객현황'!AE60</f>
        <v>0</v>
      </c>
      <c r="M58" s="42">
        <f>'[1]8월관람객현황'!AG60</f>
        <v>0</v>
      </c>
      <c r="N58" s="43">
        <f>'[1]8월관람객현황'!AH60</f>
        <v>0</v>
      </c>
      <c r="O58" s="40">
        <f t="shared" si="6"/>
        <v>6</v>
      </c>
      <c r="P58" s="41">
        <f>'[1]8월관람객현황'!AJ60</f>
        <v>0</v>
      </c>
      <c r="Q58" s="44">
        <f>[1]외국인!B60</f>
        <v>3</v>
      </c>
    </row>
    <row r="59" spans="3:17" ht="14.25" hidden="1" thickBot="1" x14ac:dyDescent="0.2">
      <c r="C59" s="27">
        <v>21</v>
      </c>
      <c r="D59" s="28"/>
      <c r="E59" s="29">
        <f t="shared" si="7"/>
        <v>726</v>
      </c>
      <c r="F59" s="38">
        <f>'[1]8월관람객현황'!I61</f>
        <v>263</v>
      </c>
      <c r="G59" s="39">
        <f>'[1]8월관람객현황'!O61</f>
        <v>96</v>
      </c>
      <c r="H59" s="32">
        <f>SUM('[1]8월관람객현황'!U61,'[1]8월관람객현황'!AA61)</f>
        <v>361</v>
      </c>
      <c r="I59" s="40">
        <f t="shared" si="8"/>
        <v>720</v>
      </c>
      <c r="J59" s="41">
        <f>'[1]8월관람객현황'!AB61</f>
        <v>6</v>
      </c>
      <c r="K59" s="42">
        <f>'[1]8월관람객현황'!AC61</f>
        <v>0</v>
      </c>
      <c r="L59" s="42">
        <f>'[1]8월관람객현황'!AE61</f>
        <v>0</v>
      </c>
      <c r="M59" s="42">
        <f>'[1]8월관람객현황'!AG61</f>
        <v>0</v>
      </c>
      <c r="N59" s="43">
        <f>'[1]8월관람객현황'!AH61</f>
        <v>0</v>
      </c>
      <c r="O59" s="40">
        <f t="shared" si="6"/>
        <v>6</v>
      </c>
      <c r="P59" s="41">
        <f>'[1]8월관람객현황'!AJ61</f>
        <v>0</v>
      </c>
      <c r="Q59" s="44">
        <f>[1]외국인!B61</f>
        <v>5</v>
      </c>
    </row>
    <row r="60" spans="3:17" ht="14.25" hidden="1" thickBot="1" x14ac:dyDescent="0.2">
      <c r="C60" s="27">
        <v>22</v>
      </c>
      <c r="D60" s="28"/>
      <c r="E60" s="29">
        <f t="shared" si="7"/>
        <v>0</v>
      </c>
      <c r="F60" s="38">
        <f>'[1]8월관람객현황'!I62</f>
        <v>0</v>
      </c>
      <c r="G60" s="39">
        <f>'[1]8월관람객현황'!O62</f>
        <v>0</v>
      </c>
      <c r="H60" s="32">
        <f>SUM('[1]8월관람객현황'!U62,'[1]8월관람객현황'!AA62)</f>
        <v>0</v>
      </c>
      <c r="I60" s="40">
        <f t="shared" si="8"/>
        <v>0</v>
      </c>
      <c r="J60" s="41">
        <f>'[1]8월관람객현황'!AB62</f>
        <v>0</v>
      </c>
      <c r="K60" s="42">
        <f>'[1]8월관람객현황'!AC62</f>
        <v>0</v>
      </c>
      <c r="L60" s="42">
        <f>'[1]8월관람객현황'!AE62</f>
        <v>0</v>
      </c>
      <c r="M60" s="42">
        <f>'[1]8월관람객현황'!AG62</f>
        <v>0</v>
      </c>
      <c r="N60" s="43">
        <f>'[1]8월관람객현황'!AH62</f>
        <v>0</v>
      </c>
      <c r="O60" s="40">
        <f t="shared" si="6"/>
        <v>0</v>
      </c>
      <c r="P60" s="41">
        <f>'[1]8월관람객현황'!AJ62</f>
        <v>0</v>
      </c>
      <c r="Q60" s="44">
        <f>[1]외국인!B62</f>
        <v>0</v>
      </c>
    </row>
    <row r="61" spans="3:17" ht="14.25" hidden="1" thickBot="1" x14ac:dyDescent="0.2">
      <c r="C61" s="27">
        <v>23</v>
      </c>
      <c r="D61" s="28"/>
      <c r="E61" s="29">
        <f t="shared" si="7"/>
        <v>287</v>
      </c>
      <c r="F61" s="38">
        <f>'[1]8월관람객현황'!I63</f>
        <v>68</v>
      </c>
      <c r="G61" s="39">
        <f>'[1]8월관람객현황'!O63</f>
        <v>68</v>
      </c>
      <c r="H61" s="32">
        <f>SUM('[1]8월관람객현황'!U63,'[1]8월관람객현황'!AA63)</f>
        <v>149</v>
      </c>
      <c r="I61" s="40">
        <f t="shared" si="8"/>
        <v>285</v>
      </c>
      <c r="J61" s="41">
        <f>'[1]8월관람객현황'!AB63</f>
        <v>2</v>
      </c>
      <c r="K61" s="42">
        <f>'[1]8월관람객현황'!AC63</f>
        <v>0</v>
      </c>
      <c r="L61" s="42">
        <f>'[1]8월관람객현황'!AE63</f>
        <v>0</v>
      </c>
      <c r="M61" s="42">
        <f>'[1]8월관람객현황'!AG63</f>
        <v>0</v>
      </c>
      <c r="N61" s="43">
        <f>'[1]8월관람객현황'!AH63</f>
        <v>0</v>
      </c>
      <c r="O61" s="40">
        <f t="shared" si="6"/>
        <v>2</v>
      </c>
      <c r="P61" s="41">
        <f>'[1]8월관람객현황'!AJ63</f>
        <v>0</v>
      </c>
      <c r="Q61" s="44">
        <f>[1]외국인!B63</f>
        <v>0</v>
      </c>
    </row>
    <row r="62" spans="3:17" ht="14.25" hidden="1" thickBot="1" x14ac:dyDescent="0.2">
      <c r="C62" s="27">
        <v>24</v>
      </c>
      <c r="D62" s="28"/>
      <c r="E62" s="29">
        <f t="shared" si="7"/>
        <v>574</v>
      </c>
      <c r="F62" s="38">
        <f>'[1]8월관람객현황'!I64</f>
        <v>73</v>
      </c>
      <c r="G62" s="39">
        <f>'[1]8월관람객현황'!O64</f>
        <v>67</v>
      </c>
      <c r="H62" s="32">
        <f>SUM('[1]8월관람객현황'!U64,'[1]8월관람객현황'!AA64)</f>
        <v>142</v>
      </c>
      <c r="I62" s="40">
        <f t="shared" si="8"/>
        <v>282</v>
      </c>
      <c r="J62" s="41">
        <f>'[1]8월관람객현황'!AB64</f>
        <v>0</v>
      </c>
      <c r="K62" s="42">
        <f>'[1]8월관람객현황'!AC64</f>
        <v>292</v>
      </c>
      <c r="L62" s="42">
        <f>'[1]8월관람객현황'!AE64</f>
        <v>0</v>
      </c>
      <c r="M62" s="42">
        <f>'[1]8월관람객현황'!AG64</f>
        <v>0</v>
      </c>
      <c r="N62" s="43">
        <f>'[1]8월관람객현황'!AH64</f>
        <v>0</v>
      </c>
      <c r="O62" s="40">
        <f t="shared" si="6"/>
        <v>292</v>
      </c>
      <c r="P62" s="41">
        <f>'[1]8월관람객현황'!AJ64</f>
        <v>0</v>
      </c>
      <c r="Q62" s="44">
        <f>[1]외국인!B64</f>
        <v>0</v>
      </c>
    </row>
    <row r="63" spans="3:17" ht="14.25" hidden="1" thickBot="1" x14ac:dyDescent="0.2">
      <c r="C63" s="27">
        <v>25</v>
      </c>
      <c r="D63" s="28"/>
      <c r="E63" s="29">
        <f t="shared" si="7"/>
        <v>435</v>
      </c>
      <c r="F63" s="38">
        <f>'[1]8월관람객현황'!I65</f>
        <v>116</v>
      </c>
      <c r="G63" s="39">
        <f>'[1]8월관람객현황'!O65</f>
        <v>84</v>
      </c>
      <c r="H63" s="32">
        <f>SUM('[1]8월관람객현황'!U65,'[1]8월관람객현황'!AA65)</f>
        <v>222</v>
      </c>
      <c r="I63" s="40">
        <f t="shared" si="8"/>
        <v>422</v>
      </c>
      <c r="J63" s="41">
        <f>'[1]8월관람객현황'!AB65</f>
        <v>3</v>
      </c>
      <c r="K63" s="42">
        <f>'[1]8월관람객현황'!AC65</f>
        <v>10</v>
      </c>
      <c r="L63" s="42">
        <f>'[1]8월관람객현황'!AE65</f>
        <v>0</v>
      </c>
      <c r="M63" s="42">
        <f>'[1]8월관람객현황'!AG65</f>
        <v>0</v>
      </c>
      <c r="N63" s="43">
        <f>'[1]8월관람객현황'!AH65</f>
        <v>0</v>
      </c>
      <c r="O63" s="40">
        <f t="shared" si="6"/>
        <v>13</v>
      </c>
      <c r="P63" s="41">
        <f>'[1]8월관람객현황'!AJ65</f>
        <v>0</v>
      </c>
      <c r="Q63" s="44">
        <f>[1]외국인!B65</f>
        <v>0</v>
      </c>
    </row>
    <row r="64" spans="3:17" ht="14.25" hidden="1" thickBot="1" x14ac:dyDescent="0.2">
      <c r="C64" s="27">
        <v>26</v>
      </c>
      <c r="D64" s="28"/>
      <c r="E64" s="29">
        <f t="shared" si="7"/>
        <v>458</v>
      </c>
      <c r="F64" s="38">
        <f>'[1]8월관람객현황'!I66</f>
        <v>99</v>
      </c>
      <c r="G64" s="39">
        <f>'[1]8월관람객현황'!O66</f>
        <v>85</v>
      </c>
      <c r="H64" s="32">
        <f>SUM('[1]8월관람객현황'!U66,'[1]8월관람객현황'!AA66)</f>
        <v>274</v>
      </c>
      <c r="I64" s="40">
        <f t="shared" si="8"/>
        <v>458</v>
      </c>
      <c r="J64" s="41">
        <f>'[1]8월관람객현황'!AB66</f>
        <v>0</v>
      </c>
      <c r="K64" s="42">
        <f>'[1]8월관람객현황'!AC66</f>
        <v>0</v>
      </c>
      <c r="L64" s="42">
        <f>'[1]8월관람객현황'!AE66</f>
        <v>0</v>
      </c>
      <c r="M64" s="42">
        <f>'[1]8월관람객현황'!AG66</f>
        <v>0</v>
      </c>
      <c r="N64" s="43">
        <f>'[1]8월관람객현황'!AH66</f>
        <v>0</v>
      </c>
      <c r="O64" s="40">
        <f t="shared" si="6"/>
        <v>0</v>
      </c>
      <c r="P64" s="41">
        <f>'[1]8월관람객현황'!AJ66</f>
        <v>0</v>
      </c>
      <c r="Q64" s="44">
        <f>[1]외국인!B66</f>
        <v>0</v>
      </c>
    </row>
    <row r="65" spans="3:17" ht="14.25" hidden="1" thickBot="1" x14ac:dyDescent="0.2">
      <c r="C65" s="27">
        <v>27</v>
      </c>
      <c r="D65" s="28"/>
      <c r="E65" s="29">
        <f t="shared" si="7"/>
        <v>733</v>
      </c>
      <c r="F65" s="38">
        <f>'[1]8월관람객현황'!I67</f>
        <v>296</v>
      </c>
      <c r="G65" s="39">
        <f>'[1]8월관람객현황'!O67</f>
        <v>70</v>
      </c>
      <c r="H65" s="32">
        <f>SUM('[1]8월관람객현황'!U67,'[1]8월관람객현황'!AA67)</f>
        <v>362</v>
      </c>
      <c r="I65" s="40">
        <f t="shared" si="8"/>
        <v>728</v>
      </c>
      <c r="J65" s="41">
        <f>'[1]8월관람객현황'!AB67</f>
        <v>5</v>
      </c>
      <c r="K65" s="42">
        <f>'[1]8월관람객현황'!AC67</f>
        <v>0</v>
      </c>
      <c r="L65" s="42">
        <f>'[1]8월관람객현황'!AE67</f>
        <v>0</v>
      </c>
      <c r="M65" s="42">
        <f>'[1]8월관람객현황'!AG67</f>
        <v>0</v>
      </c>
      <c r="N65" s="43">
        <f>'[1]8월관람객현황'!AH67</f>
        <v>0</v>
      </c>
      <c r="O65" s="40">
        <f t="shared" si="6"/>
        <v>5</v>
      </c>
      <c r="P65" s="41">
        <f>'[1]8월관람객현황'!AJ67</f>
        <v>0</v>
      </c>
      <c r="Q65" s="44">
        <f>[1]외국인!B67</f>
        <v>4</v>
      </c>
    </row>
    <row r="66" spans="3:17" ht="14.25" hidden="1" thickBot="1" x14ac:dyDescent="0.2">
      <c r="C66" s="46">
        <v>28</v>
      </c>
      <c r="D66" s="28"/>
      <c r="E66" s="29">
        <f t="shared" si="7"/>
        <v>1109</v>
      </c>
      <c r="F66" s="38">
        <f>'[1]8월관람객현황'!I68</f>
        <v>495</v>
      </c>
      <c r="G66" s="39">
        <f>'[1]8월관람객현황'!O68</f>
        <v>96</v>
      </c>
      <c r="H66" s="32">
        <f>SUM('[1]8월관람객현황'!U68,'[1]8월관람객현황'!AA68)</f>
        <v>509</v>
      </c>
      <c r="I66" s="40">
        <f t="shared" si="8"/>
        <v>1100</v>
      </c>
      <c r="J66" s="41">
        <f>'[1]8월관람객현황'!AB68</f>
        <v>9</v>
      </c>
      <c r="K66" s="42">
        <f>'[1]8월관람객현황'!AC68</f>
        <v>0</v>
      </c>
      <c r="L66" s="42">
        <f>'[1]8월관람객현황'!AE68</f>
        <v>0</v>
      </c>
      <c r="M66" s="42">
        <f>'[1]8월관람객현황'!AG68</f>
        <v>0</v>
      </c>
      <c r="N66" s="43">
        <f>'[1]8월관람객현황'!AH68</f>
        <v>0</v>
      </c>
      <c r="O66" s="40">
        <f t="shared" si="6"/>
        <v>9</v>
      </c>
      <c r="P66" s="41">
        <f>'[1]8월관람객현황'!AJ68</f>
        <v>0</v>
      </c>
      <c r="Q66" s="44">
        <f>[1]외국인!B68</f>
        <v>6</v>
      </c>
    </row>
    <row r="67" spans="3:17" ht="14.25" hidden="1" thickBot="1" x14ac:dyDescent="0.2">
      <c r="C67" s="70">
        <v>29</v>
      </c>
      <c r="D67" s="71"/>
      <c r="E67" s="72">
        <f t="shared" si="7"/>
        <v>0</v>
      </c>
      <c r="F67" s="73">
        <f>'[1]8월관람객현황'!I69</f>
        <v>0</v>
      </c>
      <c r="G67" s="74">
        <f>'[1]8월관람객현황'!O69</f>
        <v>0</v>
      </c>
      <c r="H67" s="75">
        <f>SUM('[1]8월관람객현황'!U69,'[1]8월관람객현황'!AA69)</f>
        <v>0</v>
      </c>
      <c r="I67" s="40">
        <f t="shared" si="8"/>
        <v>0</v>
      </c>
      <c r="J67" s="76">
        <f>'[1]8월관람객현황'!AB69</f>
        <v>0</v>
      </c>
      <c r="K67" s="77">
        <f>'[1]8월관람객현황'!AC69</f>
        <v>0</v>
      </c>
      <c r="L67" s="77">
        <f>'[1]8월관람객현황'!AE69</f>
        <v>0</v>
      </c>
      <c r="M67" s="77">
        <f>'[1]8월관람객현황'!AG69</f>
        <v>0</v>
      </c>
      <c r="N67" s="78">
        <f>'[1]8월관람객현황'!AH69</f>
        <v>0</v>
      </c>
      <c r="O67" s="79">
        <f t="shared" si="6"/>
        <v>0</v>
      </c>
      <c r="P67" s="76">
        <f>'[1]8월관람객현황'!AJ69</f>
        <v>0</v>
      </c>
      <c r="Q67" s="80">
        <f>[1]외국인!B69</f>
        <v>0</v>
      </c>
    </row>
    <row r="68" spans="3:17" ht="14.25" hidden="1" thickBot="1" x14ac:dyDescent="0.2">
      <c r="F68" s="81"/>
      <c r="G68" s="82"/>
      <c r="I68" s="62"/>
      <c r="J68" s="62"/>
      <c r="K68" s="63"/>
      <c r="L68" s="63"/>
      <c r="M68" s="63"/>
      <c r="N68" s="62"/>
      <c r="O68" s="62"/>
    </row>
    <row r="69" spans="3:17" ht="14.25" thickBot="1" x14ac:dyDescent="0.2">
      <c r="C69" s="64" t="s">
        <v>17</v>
      </c>
      <c r="D69" s="65"/>
      <c r="E69" s="66">
        <f>SUM(E70:E100)</f>
        <v>6998</v>
      </c>
      <c r="F69" s="66">
        <f>SUM(F70:F100)</f>
        <v>3408</v>
      </c>
      <c r="G69" s="66">
        <f>SUM(G70:G100)</f>
        <v>1143</v>
      </c>
      <c r="H69" s="66">
        <f>SUM(H70:H100)</f>
        <v>2021</v>
      </c>
      <c r="I69" s="67">
        <f t="shared" ref="I69:Q69" si="9">SUM(I70:I101)</f>
        <v>6572</v>
      </c>
      <c r="J69" s="66">
        <f t="shared" si="9"/>
        <v>196</v>
      </c>
      <c r="K69" s="66">
        <f t="shared" si="9"/>
        <v>230</v>
      </c>
      <c r="L69" s="66">
        <f t="shared" si="9"/>
        <v>0</v>
      </c>
      <c r="M69" s="66">
        <f t="shared" si="9"/>
        <v>0</v>
      </c>
      <c r="N69" s="66">
        <f t="shared" si="9"/>
        <v>0</v>
      </c>
      <c r="O69" s="67">
        <f t="shared" si="9"/>
        <v>426</v>
      </c>
      <c r="P69" s="66">
        <f t="shared" si="9"/>
        <v>0</v>
      </c>
      <c r="Q69" s="68">
        <f t="shared" si="9"/>
        <v>42</v>
      </c>
    </row>
    <row r="70" spans="3:17" ht="14.25" hidden="1" thickBot="1" x14ac:dyDescent="0.2">
      <c r="C70" s="69">
        <v>1</v>
      </c>
      <c r="D70" s="28"/>
      <c r="E70" s="29">
        <f t="shared" ref="E70:E100" si="10">SUM(I70,O70)</f>
        <v>426</v>
      </c>
      <c r="F70" s="30">
        <f>'[1]8월관람객현황'!I72</f>
        <v>180</v>
      </c>
      <c r="G70" s="31">
        <f>'[1]8월관람객현황'!O72</f>
        <v>98</v>
      </c>
      <c r="H70" s="32">
        <f>SUM('[1]8월관람객현황'!U72,'[1]8월관람객현황'!AA72)</f>
        <v>143</v>
      </c>
      <c r="I70" s="33">
        <f t="shared" ref="I70:I100" si="11">SUM(F70:H70)</f>
        <v>421</v>
      </c>
      <c r="J70" s="34">
        <f>'[1]8월관람객현황'!AB72</f>
        <v>5</v>
      </c>
      <c r="K70" s="35">
        <f>'[1]8월관람객현황'!AC72</f>
        <v>0</v>
      </c>
      <c r="L70" s="35">
        <f>'[1]8월관람객현황'!AE72</f>
        <v>0</v>
      </c>
      <c r="M70" s="35">
        <f>'[1]8월관람객현황'!AG72</f>
        <v>0</v>
      </c>
      <c r="N70" s="36">
        <f>'[1]8월관람객현황'!AH72</f>
        <v>0</v>
      </c>
      <c r="O70" s="33">
        <f t="shared" ref="O70:O100" si="12">SUM(J70:N70)</f>
        <v>5</v>
      </c>
      <c r="P70" s="34">
        <f>'[1]8월관람객현황'!AJ72</f>
        <v>0</v>
      </c>
      <c r="Q70" s="37">
        <f>[1]외국인!B72</f>
        <v>0</v>
      </c>
    </row>
    <row r="71" spans="3:17" ht="14.25" hidden="1" thickBot="1" x14ac:dyDescent="0.2">
      <c r="C71" s="27">
        <v>2</v>
      </c>
      <c r="D71" s="28"/>
      <c r="E71" s="29">
        <f t="shared" si="10"/>
        <v>0</v>
      </c>
      <c r="F71" s="38">
        <f>'[1]8월관람객현황'!I73</f>
        <v>0</v>
      </c>
      <c r="G71" s="39">
        <f>'[1]8월관람객현황'!O73</f>
        <v>0</v>
      </c>
      <c r="H71" s="32">
        <f>SUM('[1]8월관람객현황'!U73,'[1]8월관람객현황'!AA73)</f>
        <v>0</v>
      </c>
      <c r="I71" s="40">
        <f t="shared" si="11"/>
        <v>0</v>
      </c>
      <c r="J71" s="41">
        <f>'[1]8월관람객현황'!AB73</f>
        <v>0</v>
      </c>
      <c r="K71" s="42">
        <f>'[1]8월관람객현황'!AC73</f>
        <v>0</v>
      </c>
      <c r="L71" s="42">
        <f>'[1]8월관람객현황'!AE73</f>
        <v>0</v>
      </c>
      <c r="M71" s="42">
        <f>'[1]8월관람객현황'!AG73</f>
        <v>0</v>
      </c>
      <c r="N71" s="43">
        <f>'[1]8월관람객현황'!AH73</f>
        <v>0</v>
      </c>
      <c r="O71" s="40">
        <f t="shared" si="12"/>
        <v>0</v>
      </c>
      <c r="P71" s="41">
        <f>'[1]8월관람객현황'!AJ73</f>
        <v>0</v>
      </c>
      <c r="Q71" s="44">
        <f>[1]외국인!B73</f>
        <v>0</v>
      </c>
    </row>
    <row r="72" spans="3:17" ht="14.25" hidden="1" thickBot="1" x14ac:dyDescent="0.2">
      <c r="C72" s="27">
        <v>3</v>
      </c>
      <c r="D72" s="28"/>
      <c r="E72" s="29">
        <f t="shared" si="10"/>
        <v>82</v>
      </c>
      <c r="F72" s="38">
        <f>'[1]8월관람객현황'!I74</f>
        <v>50</v>
      </c>
      <c r="G72" s="39">
        <f>'[1]8월관람객현황'!O74</f>
        <v>23</v>
      </c>
      <c r="H72" s="32">
        <f>SUM('[1]8월관람객현황'!U74,'[1]8월관람객현황'!AA74)</f>
        <v>9</v>
      </c>
      <c r="I72" s="40">
        <f t="shared" si="11"/>
        <v>82</v>
      </c>
      <c r="J72" s="41">
        <f>'[1]8월관람객현황'!AB74</f>
        <v>0</v>
      </c>
      <c r="K72" s="42">
        <f>'[1]8월관람객현황'!AC74</f>
        <v>0</v>
      </c>
      <c r="L72" s="42">
        <f>'[1]8월관람객현황'!AE74</f>
        <v>0</v>
      </c>
      <c r="M72" s="42">
        <f>'[1]8월관람객현황'!AG74</f>
        <v>0</v>
      </c>
      <c r="N72" s="43">
        <f>'[1]8월관람객현황'!AH74</f>
        <v>0</v>
      </c>
      <c r="O72" s="40">
        <f t="shared" si="12"/>
        <v>0</v>
      </c>
      <c r="P72" s="41">
        <f>'[1]8월관람객현황'!AJ74</f>
        <v>0</v>
      </c>
      <c r="Q72" s="44">
        <f>[1]외국인!B74</f>
        <v>1</v>
      </c>
    </row>
    <row r="73" spans="3:17" ht="14.25" hidden="1" thickBot="1" x14ac:dyDescent="0.2">
      <c r="C73" s="27">
        <v>4</v>
      </c>
      <c r="D73" s="28"/>
      <c r="E73" s="29">
        <f t="shared" si="10"/>
        <v>46</v>
      </c>
      <c r="F73" s="38">
        <f>'[1]8월관람객현황'!I75</f>
        <v>21</v>
      </c>
      <c r="G73" s="39">
        <f>'[1]8월관람객현황'!O75</f>
        <v>11</v>
      </c>
      <c r="H73" s="32">
        <f>SUM('[1]8월관람객현황'!U75,'[1]8월관람객현황'!AA75)</f>
        <v>13</v>
      </c>
      <c r="I73" s="40">
        <f t="shared" si="11"/>
        <v>45</v>
      </c>
      <c r="J73" s="41">
        <f>'[1]8월관람객현황'!AB75</f>
        <v>1</v>
      </c>
      <c r="K73" s="42">
        <f>'[1]8월관람객현황'!AC75</f>
        <v>0</v>
      </c>
      <c r="L73" s="42">
        <f>'[1]8월관람객현황'!AE75</f>
        <v>0</v>
      </c>
      <c r="M73" s="42">
        <f>'[1]8월관람객현황'!AG75</f>
        <v>0</v>
      </c>
      <c r="N73" s="43">
        <f>'[1]8월관람객현황'!AH75</f>
        <v>0</v>
      </c>
      <c r="O73" s="40">
        <f t="shared" si="12"/>
        <v>1</v>
      </c>
      <c r="P73" s="41">
        <f>'[1]8월관람객현황'!AJ75</f>
        <v>0</v>
      </c>
      <c r="Q73" s="44">
        <f>[1]외국인!B75</f>
        <v>0</v>
      </c>
    </row>
    <row r="74" spans="3:17" ht="14.25" hidden="1" thickBot="1" x14ac:dyDescent="0.2">
      <c r="C74" s="27">
        <v>5</v>
      </c>
      <c r="D74" s="28"/>
      <c r="E74" s="29">
        <f t="shared" si="10"/>
        <v>70</v>
      </c>
      <c r="F74" s="38">
        <f>'[1]8월관람객현황'!I76</f>
        <v>28</v>
      </c>
      <c r="G74" s="39">
        <f>'[1]8월관람객현황'!O76</f>
        <v>21</v>
      </c>
      <c r="H74" s="32">
        <f>SUM('[1]8월관람객현황'!U76,'[1]8월관람객현황'!AA76)</f>
        <v>21</v>
      </c>
      <c r="I74" s="40">
        <f t="shared" si="11"/>
        <v>70</v>
      </c>
      <c r="J74" s="41">
        <f>'[1]8월관람객현황'!AB76</f>
        <v>0</v>
      </c>
      <c r="K74" s="42">
        <f>'[1]8월관람객현황'!AC76</f>
        <v>0</v>
      </c>
      <c r="L74" s="42">
        <f>'[1]8월관람객현황'!AE76</f>
        <v>0</v>
      </c>
      <c r="M74" s="42">
        <f>'[1]8월관람객현황'!AG76</f>
        <v>0</v>
      </c>
      <c r="N74" s="43">
        <f>'[1]8월관람객현황'!AH76</f>
        <v>0</v>
      </c>
      <c r="O74" s="40">
        <f t="shared" si="12"/>
        <v>0</v>
      </c>
      <c r="P74" s="41">
        <f>'[1]8월관람객현황'!AJ76</f>
        <v>0</v>
      </c>
      <c r="Q74" s="44">
        <f>[1]외국인!B76</f>
        <v>0</v>
      </c>
    </row>
    <row r="75" spans="3:17" ht="14.25" hidden="1" thickBot="1" x14ac:dyDescent="0.2">
      <c r="C75" s="27">
        <v>6</v>
      </c>
      <c r="D75" s="28"/>
      <c r="E75" s="29">
        <f t="shared" si="10"/>
        <v>592</v>
      </c>
      <c r="F75" s="38">
        <f>'[1]8월관람객현황'!I77</f>
        <v>259</v>
      </c>
      <c r="G75" s="39">
        <f>'[1]8월관람객현황'!O77</f>
        <v>91</v>
      </c>
      <c r="H75" s="32">
        <f>SUM('[1]8월관람객현황'!U77,'[1]8월관람객현황'!AA77)</f>
        <v>237</v>
      </c>
      <c r="I75" s="40">
        <f t="shared" si="11"/>
        <v>587</v>
      </c>
      <c r="J75" s="41">
        <f>'[1]8월관람객현황'!AB77</f>
        <v>5</v>
      </c>
      <c r="K75" s="42">
        <f>'[1]8월관람객현황'!AC77</f>
        <v>0</v>
      </c>
      <c r="L75" s="42">
        <f>'[1]8월관람객현황'!AE77</f>
        <v>0</v>
      </c>
      <c r="M75" s="42">
        <f>'[1]8월관람객현황'!AG77</f>
        <v>0</v>
      </c>
      <c r="N75" s="43">
        <f>'[1]8월관람객현황'!AH77</f>
        <v>0</v>
      </c>
      <c r="O75" s="40">
        <f t="shared" si="12"/>
        <v>5</v>
      </c>
      <c r="P75" s="41">
        <f>'[1]8월관람객현황'!AJ77</f>
        <v>0</v>
      </c>
      <c r="Q75" s="44">
        <f>[1]외국인!B77</f>
        <v>3</v>
      </c>
    </row>
    <row r="76" spans="3:17" ht="14.25" hidden="1" thickBot="1" x14ac:dyDescent="0.2">
      <c r="C76" s="27">
        <v>7</v>
      </c>
      <c r="D76" s="28"/>
      <c r="E76" s="29">
        <f t="shared" si="10"/>
        <v>535</v>
      </c>
      <c r="F76" s="38">
        <f>'[1]8월관람객현황'!I78</f>
        <v>270</v>
      </c>
      <c r="G76" s="39">
        <f>'[1]8월관람객현황'!O78</f>
        <v>100</v>
      </c>
      <c r="H76" s="32">
        <f>SUM('[1]8월관람객현황'!U78,'[1]8월관람객현황'!AA78)</f>
        <v>163</v>
      </c>
      <c r="I76" s="40">
        <f t="shared" si="11"/>
        <v>533</v>
      </c>
      <c r="J76" s="41">
        <f>'[1]8월관람객현황'!AB78</f>
        <v>2</v>
      </c>
      <c r="K76" s="42">
        <f>'[1]8월관람객현황'!AC78</f>
        <v>0</v>
      </c>
      <c r="L76" s="42">
        <f>'[1]8월관람객현황'!AE78</f>
        <v>0</v>
      </c>
      <c r="M76" s="42">
        <f>'[1]8월관람객현황'!AG78</f>
        <v>0</v>
      </c>
      <c r="N76" s="43">
        <f>'[1]8월관람객현황'!AH78</f>
        <v>0</v>
      </c>
      <c r="O76" s="40">
        <f t="shared" si="12"/>
        <v>2</v>
      </c>
      <c r="P76" s="41">
        <f>'[1]8월관람객현황'!AJ78</f>
        <v>0</v>
      </c>
      <c r="Q76" s="44">
        <f>[1]외국인!B78</f>
        <v>3</v>
      </c>
    </row>
    <row r="77" spans="3:17" ht="14.25" hidden="1" thickBot="1" x14ac:dyDescent="0.2">
      <c r="C77" s="27">
        <v>8</v>
      </c>
      <c r="D77" s="28"/>
      <c r="E77" s="29">
        <f t="shared" si="10"/>
        <v>0</v>
      </c>
      <c r="F77" s="38">
        <f>'[1]8월관람객현황'!I79</f>
        <v>0</v>
      </c>
      <c r="G77" s="39">
        <f>'[1]8월관람객현황'!O79</f>
        <v>0</v>
      </c>
      <c r="H77" s="32">
        <f>SUM('[1]8월관람객현황'!U79,'[1]8월관람객현황'!AA79)</f>
        <v>0</v>
      </c>
      <c r="I77" s="40">
        <f t="shared" si="11"/>
        <v>0</v>
      </c>
      <c r="J77" s="41">
        <f>'[1]8월관람객현황'!AB79</f>
        <v>0</v>
      </c>
      <c r="K77" s="42">
        <f>'[1]8월관람객현황'!AC79</f>
        <v>0</v>
      </c>
      <c r="L77" s="42">
        <f>'[1]8월관람객현황'!AE79</f>
        <v>0</v>
      </c>
      <c r="M77" s="42">
        <f>'[1]8월관람객현황'!AG79</f>
        <v>0</v>
      </c>
      <c r="N77" s="43">
        <f>'[1]8월관람객현황'!AH79</f>
        <v>0</v>
      </c>
      <c r="O77" s="40">
        <f t="shared" si="12"/>
        <v>0</v>
      </c>
      <c r="P77" s="41">
        <f>'[1]8월관람객현황'!AJ79</f>
        <v>0</v>
      </c>
      <c r="Q77" s="44">
        <f>[1]외국인!B79</f>
        <v>0</v>
      </c>
    </row>
    <row r="78" spans="3:17" ht="14.25" hidden="1" thickBot="1" x14ac:dyDescent="0.2">
      <c r="C78" s="27">
        <v>9</v>
      </c>
      <c r="D78" s="28"/>
      <c r="E78" s="29">
        <f t="shared" si="10"/>
        <v>78</v>
      </c>
      <c r="F78" s="38">
        <f>'[1]8월관람객현황'!I80</f>
        <v>47</v>
      </c>
      <c r="G78" s="39">
        <f>'[1]8월관람객현황'!O80</f>
        <v>9</v>
      </c>
      <c r="H78" s="32">
        <f>SUM('[1]8월관람객현황'!U80,'[1]8월관람객현황'!AA80)</f>
        <v>22</v>
      </c>
      <c r="I78" s="40">
        <f t="shared" si="11"/>
        <v>78</v>
      </c>
      <c r="J78" s="41">
        <f>'[1]8월관람객현황'!AB80</f>
        <v>0</v>
      </c>
      <c r="K78" s="42">
        <f>'[1]8월관람객현황'!AC80</f>
        <v>0</v>
      </c>
      <c r="L78" s="42">
        <f>'[1]8월관람객현황'!AE80</f>
        <v>0</v>
      </c>
      <c r="M78" s="42">
        <f>'[1]8월관람객현황'!AG80</f>
        <v>0</v>
      </c>
      <c r="N78" s="43">
        <f>'[1]8월관람객현황'!AH80</f>
        <v>0</v>
      </c>
      <c r="O78" s="40">
        <f t="shared" si="12"/>
        <v>0</v>
      </c>
      <c r="P78" s="41">
        <f>'[1]8월관람객현황'!AJ80</f>
        <v>0</v>
      </c>
      <c r="Q78" s="44">
        <f>[1]외국인!B80</f>
        <v>2</v>
      </c>
    </row>
    <row r="79" spans="3:17" ht="14.25" hidden="1" thickBot="1" x14ac:dyDescent="0.2">
      <c r="C79" s="27">
        <v>10</v>
      </c>
      <c r="D79" s="28"/>
      <c r="E79" s="29">
        <f t="shared" si="10"/>
        <v>77</v>
      </c>
      <c r="F79" s="38">
        <f>'[1]8월관람객현황'!I81</f>
        <v>36</v>
      </c>
      <c r="G79" s="39">
        <f>'[1]8월관람객현황'!O81</f>
        <v>12</v>
      </c>
      <c r="H79" s="32">
        <f>SUM('[1]8월관람객현황'!U81,'[1]8월관람객현황'!AA81)</f>
        <v>29</v>
      </c>
      <c r="I79" s="40">
        <f t="shared" si="11"/>
        <v>77</v>
      </c>
      <c r="J79" s="41">
        <f>'[1]8월관람객현황'!AB81</f>
        <v>0</v>
      </c>
      <c r="K79" s="42">
        <f>'[1]8월관람객현황'!AC81</f>
        <v>0</v>
      </c>
      <c r="L79" s="42" t="str">
        <f>'[1]8월관람객현황'!AE81</f>
        <v xml:space="preserve"> </v>
      </c>
      <c r="M79" s="42">
        <f>'[1]8월관람객현황'!AG81</f>
        <v>0</v>
      </c>
      <c r="N79" s="43">
        <f>'[1]8월관람객현황'!AH81</f>
        <v>0</v>
      </c>
      <c r="O79" s="40">
        <f t="shared" si="12"/>
        <v>0</v>
      </c>
      <c r="P79" s="41">
        <f>'[1]8월관람객현황'!AJ81</f>
        <v>0</v>
      </c>
      <c r="Q79" s="44">
        <f>[1]외국인!B81</f>
        <v>0</v>
      </c>
    </row>
    <row r="80" spans="3:17" ht="14.25" hidden="1" thickBot="1" x14ac:dyDescent="0.2">
      <c r="C80" s="27">
        <v>11</v>
      </c>
      <c r="D80" s="28"/>
      <c r="E80" s="29">
        <f t="shared" si="10"/>
        <v>60</v>
      </c>
      <c r="F80" s="38">
        <f>'[1]8월관람객현황'!I82</f>
        <v>17</v>
      </c>
      <c r="G80" s="39">
        <f>'[1]8월관람객현황'!O82</f>
        <v>13</v>
      </c>
      <c r="H80" s="32">
        <f>SUM('[1]8월관람객현황'!U82,'[1]8월관람객현황'!AA82)</f>
        <v>30</v>
      </c>
      <c r="I80" s="40">
        <f t="shared" si="11"/>
        <v>60</v>
      </c>
      <c r="J80" s="41">
        <f>'[1]8월관람객현황'!AB82</f>
        <v>0</v>
      </c>
      <c r="K80" s="42">
        <f>'[1]8월관람객현황'!AC82</f>
        <v>0</v>
      </c>
      <c r="L80" s="42">
        <f>'[1]8월관람객현황'!AE82</f>
        <v>0</v>
      </c>
      <c r="M80" s="42">
        <f>'[1]8월관람객현황'!AG82</f>
        <v>0</v>
      </c>
      <c r="N80" s="43">
        <f>'[1]8월관람객현황'!AH82</f>
        <v>0</v>
      </c>
      <c r="O80" s="40">
        <f t="shared" si="12"/>
        <v>0</v>
      </c>
      <c r="P80" s="41">
        <f>'[1]8월관람객현황'!AJ82</f>
        <v>0</v>
      </c>
      <c r="Q80" s="44">
        <f>[1]외국인!B82</f>
        <v>0</v>
      </c>
    </row>
    <row r="81" spans="3:17" ht="14.25" hidden="1" thickBot="1" x14ac:dyDescent="0.2">
      <c r="C81" s="27">
        <v>12</v>
      </c>
      <c r="D81" s="28"/>
      <c r="E81" s="29">
        <f t="shared" si="10"/>
        <v>58</v>
      </c>
      <c r="F81" s="38">
        <f>'[1]8월관람객현황'!I83</f>
        <v>38</v>
      </c>
      <c r="G81" s="39">
        <f>'[1]8월관람객현황'!O83</f>
        <v>5</v>
      </c>
      <c r="H81" s="32">
        <f>SUM('[1]8월관람객현황'!U83,'[1]8월관람객현황'!AA83)</f>
        <v>15</v>
      </c>
      <c r="I81" s="40">
        <f t="shared" si="11"/>
        <v>58</v>
      </c>
      <c r="J81" s="41">
        <f>'[1]8월관람객현황'!AB83</f>
        <v>0</v>
      </c>
      <c r="K81" s="42">
        <f>'[1]8월관람객현황'!AC83</f>
        <v>0</v>
      </c>
      <c r="L81" s="42">
        <f>'[1]8월관람객현황'!AE83</f>
        <v>0</v>
      </c>
      <c r="M81" s="42">
        <f>'[1]8월관람객현황'!AG83</f>
        <v>0</v>
      </c>
      <c r="N81" s="43">
        <f>'[1]8월관람객현황'!AH83</f>
        <v>0</v>
      </c>
      <c r="O81" s="40">
        <f t="shared" si="12"/>
        <v>0</v>
      </c>
      <c r="P81" s="41">
        <f>'[1]8월관람객현황'!AJ83</f>
        <v>0</v>
      </c>
      <c r="Q81" s="44">
        <f>[1]외국인!B83</f>
        <v>4</v>
      </c>
    </row>
    <row r="82" spans="3:17" ht="14.25" hidden="1" thickBot="1" x14ac:dyDescent="0.2">
      <c r="C82" s="27">
        <v>13</v>
      </c>
      <c r="D82" s="28"/>
      <c r="E82" s="29">
        <f t="shared" si="10"/>
        <v>578</v>
      </c>
      <c r="F82" s="38">
        <f>'[1]8월관람객현황'!I84</f>
        <v>293</v>
      </c>
      <c r="G82" s="39">
        <f>'[1]8월관람객현황'!O84</f>
        <v>102</v>
      </c>
      <c r="H82" s="32">
        <f>SUM('[1]8월관람객현황'!U84,'[1]8월관람객현황'!AA84)</f>
        <v>179</v>
      </c>
      <c r="I82" s="40">
        <f t="shared" si="11"/>
        <v>574</v>
      </c>
      <c r="J82" s="41">
        <f>'[1]8월관람객현황'!AB84</f>
        <v>4</v>
      </c>
      <c r="K82" s="42">
        <f>'[1]8월관람객현황'!AC84</f>
        <v>0</v>
      </c>
      <c r="L82" s="42">
        <f>'[1]8월관람객현황'!AE84</f>
        <v>0</v>
      </c>
      <c r="M82" s="42">
        <f>'[1]8월관람객현황'!AG84</f>
        <v>0</v>
      </c>
      <c r="N82" s="43">
        <f>'[1]8월관람객현황'!AH84</f>
        <v>0</v>
      </c>
      <c r="O82" s="40">
        <f t="shared" si="12"/>
        <v>4</v>
      </c>
      <c r="P82" s="41">
        <f>'[1]8월관람객현황'!AJ84</f>
        <v>0</v>
      </c>
      <c r="Q82" s="44">
        <f>[1]외국인!B84</f>
        <v>7</v>
      </c>
    </row>
    <row r="83" spans="3:17" ht="14.25" hidden="1" thickBot="1" x14ac:dyDescent="0.2">
      <c r="C83" s="27">
        <v>14</v>
      </c>
      <c r="D83" s="28"/>
      <c r="E83" s="29">
        <f t="shared" si="10"/>
        <v>644</v>
      </c>
      <c r="F83" s="38">
        <f>'[1]8월관람객현황'!I85</f>
        <v>324</v>
      </c>
      <c r="G83" s="39">
        <f>'[1]8월관람객현황'!O85</f>
        <v>90</v>
      </c>
      <c r="H83" s="32">
        <f>SUM('[1]8월관람객현황'!U85,'[1]8월관람객현황'!AA85)</f>
        <v>226</v>
      </c>
      <c r="I83" s="40">
        <f t="shared" si="11"/>
        <v>640</v>
      </c>
      <c r="J83" s="41">
        <f>'[1]8월관람객현황'!AB85</f>
        <v>4</v>
      </c>
      <c r="K83" s="42">
        <f>'[1]8월관람객현황'!AC85</f>
        <v>0</v>
      </c>
      <c r="L83" s="42">
        <f>'[1]8월관람객현황'!AE85</f>
        <v>0</v>
      </c>
      <c r="M83" s="42">
        <f>'[1]8월관람객현황'!AG85</f>
        <v>0</v>
      </c>
      <c r="N83" s="43">
        <f>'[1]8월관람객현황'!AH85</f>
        <v>0</v>
      </c>
      <c r="O83" s="40">
        <f t="shared" si="12"/>
        <v>4</v>
      </c>
      <c r="P83" s="41">
        <f>'[1]8월관람객현황'!AJ85</f>
        <v>0</v>
      </c>
      <c r="Q83" s="44">
        <f>[1]외국인!B85</f>
        <v>0</v>
      </c>
    </row>
    <row r="84" spans="3:17" ht="14.25" hidden="1" thickBot="1" x14ac:dyDescent="0.2">
      <c r="C84" s="27">
        <v>15</v>
      </c>
      <c r="D84" s="28"/>
      <c r="E84" s="29">
        <f t="shared" si="10"/>
        <v>0</v>
      </c>
      <c r="F84" s="38">
        <f>'[1]8월관람객현황'!I86</f>
        <v>0</v>
      </c>
      <c r="G84" s="39">
        <f>'[1]8월관람객현황'!O86</f>
        <v>0</v>
      </c>
      <c r="H84" s="32">
        <f>SUM('[1]8월관람객현황'!U86,'[1]8월관람객현황'!AA86)</f>
        <v>0</v>
      </c>
      <c r="I84" s="40">
        <f t="shared" si="11"/>
        <v>0</v>
      </c>
      <c r="J84" s="41">
        <f>'[1]8월관람객현황'!AB86</f>
        <v>0</v>
      </c>
      <c r="K84" s="42">
        <f>'[1]8월관람객현황'!AC86</f>
        <v>0</v>
      </c>
      <c r="L84" s="42">
        <f>'[1]8월관람객현황'!AE86</f>
        <v>0</v>
      </c>
      <c r="M84" s="42">
        <f>'[1]8월관람객현황'!AG86</f>
        <v>0</v>
      </c>
      <c r="N84" s="43">
        <f>'[1]8월관람객현황'!AH86</f>
        <v>0</v>
      </c>
      <c r="O84" s="40">
        <f t="shared" si="12"/>
        <v>0</v>
      </c>
      <c r="P84" s="41">
        <f>'[1]8월관람객현황'!AJ86</f>
        <v>0</v>
      </c>
      <c r="Q84" s="44">
        <f>[1]외국인!B86</f>
        <v>0</v>
      </c>
    </row>
    <row r="85" spans="3:17" ht="14.25" hidden="1" thickBot="1" x14ac:dyDescent="0.2">
      <c r="C85" s="27">
        <v>16</v>
      </c>
      <c r="D85" s="28"/>
      <c r="E85" s="29">
        <f t="shared" si="10"/>
        <v>83</v>
      </c>
      <c r="F85" s="38">
        <f>'[1]8월관람객현황'!I87</f>
        <v>41</v>
      </c>
      <c r="G85" s="39">
        <f>'[1]8월관람객현황'!O87</f>
        <v>21</v>
      </c>
      <c r="H85" s="32">
        <f>SUM('[1]8월관람객현황'!U87,'[1]8월관람객현황'!AA87)</f>
        <v>21</v>
      </c>
      <c r="I85" s="40">
        <f t="shared" si="11"/>
        <v>83</v>
      </c>
      <c r="J85" s="41">
        <f>'[1]8월관람객현황'!AB87</f>
        <v>0</v>
      </c>
      <c r="K85" s="42">
        <f>'[1]8월관람객현황'!AC87</f>
        <v>0</v>
      </c>
      <c r="L85" s="42">
        <f>'[1]8월관람객현황'!AE87</f>
        <v>0</v>
      </c>
      <c r="M85" s="42">
        <f>'[1]8월관람객현황'!AG87</f>
        <v>0</v>
      </c>
      <c r="N85" s="43">
        <f>'[1]8월관람객현황'!AH87</f>
        <v>0</v>
      </c>
      <c r="O85" s="40">
        <f t="shared" si="12"/>
        <v>0</v>
      </c>
      <c r="P85" s="41">
        <f>'[1]8월관람객현황'!AJ87</f>
        <v>0</v>
      </c>
      <c r="Q85" s="44">
        <f>[1]외국인!B87</f>
        <v>0</v>
      </c>
    </row>
    <row r="86" spans="3:17" ht="14.25" hidden="1" thickBot="1" x14ac:dyDescent="0.2">
      <c r="C86" s="27">
        <v>17</v>
      </c>
      <c r="D86" s="45"/>
      <c r="E86" s="29">
        <f t="shared" si="10"/>
        <v>87</v>
      </c>
      <c r="F86" s="38">
        <f>'[1]8월관람객현황'!I88</f>
        <v>45</v>
      </c>
      <c r="G86" s="39">
        <f>'[1]8월관람객현황'!O88</f>
        <v>17</v>
      </c>
      <c r="H86" s="32">
        <f>SUM('[1]8월관람객현황'!U88,'[1]8월관람객현황'!AA88)</f>
        <v>23</v>
      </c>
      <c r="I86" s="40">
        <f t="shared" si="11"/>
        <v>85</v>
      </c>
      <c r="J86" s="41">
        <f>'[1]8월관람객현황'!AB88</f>
        <v>2</v>
      </c>
      <c r="K86" s="42">
        <f>'[1]8월관람객현황'!AC88</f>
        <v>0</v>
      </c>
      <c r="L86" s="42">
        <f>'[1]8월관람객현황'!AE88</f>
        <v>0</v>
      </c>
      <c r="M86" s="42">
        <f>'[1]8월관람객현황'!AG88</f>
        <v>0</v>
      </c>
      <c r="N86" s="43">
        <f>'[1]8월관람객현황'!AH88</f>
        <v>0</v>
      </c>
      <c r="O86" s="40">
        <f t="shared" si="12"/>
        <v>2</v>
      </c>
      <c r="P86" s="41">
        <f>'[1]8월관람객현황'!AJ88</f>
        <v>0</v>
      </c>
      <c r="Q86" s="44">
        <f>[1]외국인!B88</f>
        <v>0</v>
      </c>
    </row>
    <row r="87" spans="3:17" ht="14.25" hidden="1" thickBot="1" x14ac:dyDescent="0.2">
      <c r="C87" s="27">
        <v>18</v>
      </c>
      <c r="D87" s="28"/>
      <c r="E87" s="29">
        <f t="shared" si="10"/>
        <v>57</v>
      </c>
      <c r="F87" s="38">
        <f>'[1]8월관람객현황'!I89</f>
        <v>38</v>
      </c>
      <c r="G87" s="39">
        <f>'[1]8월관람객현황'!O89</f>
        <v>9</v>
      </c>
      <c r="H87" s="32">
        <f>SUM('[1]8월관람객현황'!U89,'[1]8월관람객현황'!AA89)</f>
        <v>10</v>
      </c>
      <c r="I87" s="40">
        <f t="shared" si="11"/>
        <v>57</v>
      </c>
      <c r="J87" s="41">
        <f>'[1]8월관람객현황'!AB89</f>
        <v>0</v>
      </c>
      <c r="K87" s="42">
        <f>'[1]8월관람객현황'!AC89</f>
        <v>0</v>
      </c>
      <c r="L87" s="42">
        <f>'[1]8월관람객현황'!AE89</f>
        <v>0</v>
      </c>
      <c r="M87" s="42">
        <f>'[1]8월관람객현황'!AG89</f>
        <v>0</v>
      </c>
      <c r="N87" s="43">
        <f>'[1]8월관람객현황'!AH89</f>
        <v>0</v>
      </c>
      <c r="O87" s="40">
        <f t="shared" si="12"/>
        <v>0</v>
      </c>
      <c r="P87" s="41">
        <f>'[1]8월관람객현황'!AJ89</f>
        <v>0</v>
      </c>
      <c r="Q87" s="44">
        <f>[1]외국인!B89</f>
        <v>0</v>
      </c>
    </row>
    <row r="88" spans="3:17" ht="14.25" hidden="1" thickBot="1" x14ac:dyDescent="0.2">
      <c r="C88" s="27">
        <v>19</v>
      </c>
      <c r="D88" s="28"/>
      <c r="E88" s="29">
        <f t="shared" si="10"/>
        <v>141</v>
      </c>
      <c r="F88" s="38">
        <f>'[1]8월관람객현황'!I90</f>
        <v>80</v>
      </c>
      <c r="G88" s="39">
        <f>'[1]8월관람객현황'!O90</f>
        <v>29</v>
      </c>
      <c r="H88" s="32">
        <f>SUM('[1]8월관람객현황'!U90,'[1]8월관람객현황'!AA90)</f>
        <v>32</v>
      </c>
      <c r="I88" s="40">
        <f t="shared" si="11"/>
        <v>141</v>
      </c>
      <c r="J88" s="41">
        <f>'[1]8월관람객현황'!AB90</f>
        <v>0</v>
      </c>
      <c r="K88" s="42">
        <f>'[1]8월관람객현황'!AC90</f>
        <v>0</v>
      </c>
      <c r="L88" s="42">
        <f>'[1]8월관람객현황'!AE90</f>
        <v>0</v>
      </c>
      <c r="M88" s="42">
        <f>'[1]8월관람객현황'!AG90</f>
        <v>0</v>
      </c>
      <c r="N88" s="43">
        <f>'[1]8월관람객현황'!AH90</f>
        <v>0</v>
      </c>
      <c r="O88" s="40">
        <f t="shared" si="12"/>
        <v>0</v>
      </c>
      <c r="P88" s="41">
        <f>'[1]8월관람객현황'!AJ90</f>
        <v>0</v>
      </c>
      <c r="Q88" s="44">
        <f>[1]외국인!B90</f>
        <v>14</v>
      </c>
    </row>
    <row r="89" spans="3:17" ht="14.25" hidden="1" thickBot="1" x14ac:dyDescent="0.2">
      <c r="C89" s="27">
        <v>20</v>
      </c>
      <c r="D89" s="28"/>
      <c r="E89" s="29">
        <f t="shared" si="10"/>
        <v>409</v>
      </c>
      <c r="F89" s="38">
        <f>'[1]8월관람객현황'!I91</f>
        <v>186</v>
      </c>
      <c r="G89" s="39">
        <f>'[1]8월관람객현황'!O91</f>
        <v>92</v>
      </c>
      <c r="H89" s="32">
        <f>SUM('[1]8월관람객현황'!U91,'[1]8월관람객현황'!AA91)</f>
        <v>128</v>
      </c>
      <c r="I89" s="40">
        <f t="shared" si="11"/>
        <v>406</v>
      </c>
      <c r="J89" s="41">
        <f>'[1]8월관람객현황'!AB91</f>
        <v>3</v>
      </c>
      <c r="K89" s="42">
        <f>'[1]8월관람객현황'!AC91</f>
        <v>0</v>
      </c>
      <c r="L89" s="42">
        <f>'[1]8월관람객현황'!AE91</f>
        <v>0</v>
      </c>
      <c r="M89" s="42">
        <f>'[1]8월관람객현황'!AG91</f>
        <v>0</v>
      </c>
      <c r="N89" s="43">
        <f>'[1]8월관람객현황'!AH91</f>
        <v>0</v>
      </c>
      <c r="O89" s="40">
        <f t="shared" si="12"/>
        <v>3</v>
      </c>
      <c r="P89" s="41">
        <f>'[1]8월관람객현황'!AJ91</f>
        <v>0</v>
      </c>
      <c r="Q89" s="44">
        <f>[1]외국인!B91</f>
        <v>0</v>
      </c>
    </row>
    <row r="90" spans="3:17" ht="14.25" hidden="1" thickBot="1" x14ac:dyDescent="0.2">
      <c r="C90" s="27">
        <v>21</v>
      </c>
      <c r="D90" s="28"/>
      <c r="E90" s="29">
        <f t="shared" si="10"/>
        <v>713</v>
      </c>
      <c r="F90" s="38">
        <f>'[1]8월관람객현황'!I92</f>
        <v>400</v>
      </c>
      <c r="G90" s="39">
        <f>'[1]8월관람객현황'!O92</f>
        <v>96</v>
      </c>
      <c r="H90" s="32">
        <f>SUM('[1]8월관람객현황'!U92,'[1]8월관람객현황'!AA92)</f>
        <v>213</v>
      </c>
      <c r="I90" s="40">
        <f t="shared" si="11"/>
        <v>709</v>
      </c>
      <c r="J90" s="41">
        <f>'[1]8월관람객현황'!AB92</f>
        <v>4</v>
      </c>
      <c r="K90" s="42">
        <f>'[1]8월관람객현황'!AC92</f>
        <v>0</v>
      </c>
      <c r="L90" s="42">
        <f>'[1]8월관람객현황'!AE92</f>
        <v>0</v>
      </c>
      <c r="M90" s="42">
        <f>'[1]8월관람객현황'!AG92</f>
        <v>0</v>
      </c>
      <c r="N90" s="43">
        <f>'[1]8월관람객현황'!AH92</f>
        <v>0</v>
      </c>
      <c r="O90" s="40">
        <f t="shared" si="12"/>
        <v>4</v>
      </c>
      <c r="P90" s="41">
        <f>'[1]8월관람객현황'!AJ92</f>
        <v>0</v>
      </c>
      <c r="Q90" s="44">
        <f>[1]외국인!B92</f>
        <v>0</v>
      </c>
    </row>
    <row r="91" spans="3:17" ht="14.25" hidden="1" thickBot="1" x14ac:dyDescent="0.2">
      <c r="C91" s="27">
        <v>22</v>
      </c>
      <c r="D91" s="28"/>
      <c r="E91" s="29">
        <f t="shared" si="10"/>
        <v>0</v>
      </c>
      <c r="F91" s="38">
        <f>'[1]8월관람객현황'!I93</f>
        <v>0</v>
      </c>
      <c r="G91" s="39">
        <f>'[1]8월관람객현황'!O93</f>
        <v>0</v>
      </c>
      <c r="H91" s="32">
        <f>SUM('[1]8월관람객현황'!U93,'[1]8월관람객현황'!AA93)</f>
        <v>0</v>
      </c>
      <c r="I91" s="40">
        <f t="shared" si="11"/>
        <v>0</v>
      </c>
      <c r="J91" s="41">
        <f>'[1]8월관람객현황'!AB93</f>
        <v>0</v>
      </c>
      <c r="K91" s="42">
        <f>'[1]8월관람객현황'!AC93</f>
        <v>0</v>
      </c>
      <c r="L91" s="42">
        <f>'[1]8월관람객현황'!AE93</f>
        <v>0</v>
      </c>
      <c r="M91" s="42">
        <f>'[1]8월관람객현황'!AG93</f>
        <v>0</v>
      </c>
      <c r="N91" s="43">
        <f>'[1]8월관람객현황'!AH93</f>
        <v>0</v>
      </c>
      <c r="O91" s="40">
        <f t="shared" si="12"/>
        <v>0</v>
      </c>
      <c r="P91" s="41">
        <f>'[1]8월관람객현황'!AJ93</f>
        <v>0</v>
      </c>
      <c r="Q91" s="44">
        <f>[1]외국인!B93</f>
        <v>0</v>
      </c>
    </row>
    <row r="92" spans="3:17" ht="14.25" hidden="1" thickBot="1" x14ac:dyDescent="0.2">
      <c r="C92" s="27">
        <v>23</v>
      </c>
      <c r="D92" s="28"/>
      <c r="E92" s="29">
        <f t="shared" si="10"/>
        <v>71</v>
      </c>
      <c r="F92" s="38">
        <f>'[1]8월관람객현황'!I94</f>
        <v>46</v>
      </c>
      <c r="G92" s="39">
        <f>'[1]8월관람객현황'!O94</f>
        <v>9</v>
      </c>
      <c r="H92" s="32">
        <f>SUM('[1]8월관람객현황'!U94,'[1]8월관람객현황'!AA94)</f>
        <v>16</v>
      </c>
      <c r="I92" s="40">
        <f t="shared" si="11"/>
        <v>71</v>
      </c>
      <c r="J92" s="41">
        <f>'[1]8월관람객현황'!AB94</f>
        <v>0</v>
      </c>
      <c r="K92" s="42">
        <f>'[1]8월관람객현황'!AC94</f>
        <v>0</v>
      </c>
      <c r="L92" s="42">
        <f>'[1]8월관람객현황'!AE94</f>
        <v>0</v>
      </c>
      <c r="M92" s="42">
        <f>'[1]8월관람객현황'!AG94</f>
        <v>0</v>
      </c>
      <c r="N92" s="43">
        <f>'[1]8월관람객현황'!AH94</f>
        <v>0</v>
      </c>
      <c r="O92" s="40">
        <f t="shared" si="12"/>
        <v>0</v>
      </c>
      <c r="P92" s="41">
        <f>'[1]8월관람객현황'!AJ94</f>
        <v>0</v>
      </c>
      <c r="Q92" s="44">
        <f>[1]외국인!B94</f>
        <v>0</v>
      </c>
    </row>
    <row r="93" spans="3:17" ht="14.25" hidden="1" thickBot="1" x14ac:dyDescent="0.2">
      <c r="C93" s="27">
        <v>24</v>
      </c>
      <c r="D93" s="28"/>
      <c r="E93" s="29">
        <f t="shared" si="10"/>
        <v>118</v>
      </c>
      <c r="F93" s="38">
        <f>'[1]8월관람객현황'!I95</f>
        <v>48</v>
      </c>
      <c r="G93" s="39">
        <f>'[1]8월관람객현황'!O95</f>
        <v>18</v>
      </c>
      <c r="H93" s="32">
        <f>SUM('[1]8월관람객현황'!U95,'[1]8월관람객현황'!AA95)</f>
        <v>18</v>
      </c>
      <c r="I93" s="40">
        <f t="shared" si="11"/>
        <v>84</v>
      </c>
      <c r="J93" s="41">
        <f>'[1]8월관람객현황'!AB95</f>
        <v>34</v>
      </c>
      <c r="K93" s="42">
        <f>'[1]8월관람객현황'!AC95</f>
        <v>0</v>
      </c>
      <c r="L93" s="42">
        <f>'[1]8월관람객현황'!AE95</f>
        <v>0</v>
      </c>
      <c r="M93" s="42">
        <f>'[1]8월관람객현황'!AG95</f>
        <v>0</v>
      </c>
      <c r="N93" s="43">
        <f>'[1]8월관람객현황'!AH95</f>
        <v>0</v>
      </c>
      <c r="O93" s="40">
        <f t="shared" si="12"/>
        <v>34</v>
      </c>
      <c r="P93" s="41">
        <f>'[1]8월관람객현황'!AJ95</f>
        <v>0</v>
      </c>
      <c r="Q93" s="44">
        <f>[1]외국인!B95</f>
        <v>0</v>
      </c>
    </row>
    <row r="94" spans="3:17" ht="14.25" hidden="1" thickBot="1" x14ac:dyDescent="0.2">
      <c r="C94" s="27">
        <v>25</v>
      </c>
      <c r="D94" s="28"/>
      <c r="E94" s="29">
        <f t="shared" si="10"/>
        <v>79</v>
      </c>
      <c r="F94" s="38">
        <f>'[1]8월관람객현황'!I96</f>
        <v>52</v>
      </c>
      <c r="G94" s="39">
        <f>'[1]8월관람객현황'!O96</f>
        <v>12</v>
      </c>
      <c r="H94" s="32">
        <f>SUM('[1]8월관람객현황'!U96,'[1]8월관람객현황'!AA96)</f>
        <v>15</v>
      </c>
      <c r="I94" s="40">
        <f t="shared" si="11"/>
        <v>79</v>
      </c>
      <c r="J94" s="41">
        <f>'[1]8월관람객현황'!AB96</f>
        <v>0</v>
      </c>
      <c r="K94" s="42">
        <f>'[1]8월관람객현황'!AC96</f>
        <v>0</v>
      </c>
      <c r="L94" s="42">
        <f>'[1]8월관람객현황'!AE96</f>
        <v>0</v>
      </c>
      <c r="M94" s="42">
        <f>'[1]8월관람객현황'!AG96</f>
        <v>0</v>
      </c>
      <c r="N94" s="43">
        <f>'[1]8월관람객현황'!AH96</f>
        <v>0</v>
      </c>
      <c r="O94" s="40">
        <f t="shared" si="12"/>
        <v>0</v>
      </c>
      <c r="P94" s="41">
        <f>'[1]8월관람객현황'!AJ96</f>
        <v>0</v>
      </c>
      <c r="Q94" s="44">
        <f>[1]외국인!B96</f>
        <v>0</v>
      </c>
    </row>
    <row r="95" spans="3:17" ht="14.25" hidden="1" thickBot="1" x14ac:dyDescent="0.2">
      <c r="C95" s="27">
        <v>26</v>
      </c>
      <c r="D95" s="28"/>
      <c r="E95" s="29">
        <f t="shared" si="10"/>
        <v>230</v>
      </c>
      <c r="F95" s="38">
        <f>'[1]8월관람객현황'!I97</f>
        <v>69</v>
      </c>
      <c r="G95" s="39">
        <f>'[1]8월관람객현황'!O97</f>
        <v>22</v>
      </c>
      <c r="H95" s="32">
        <f>SUM('[1]8월관람객현황'!U97,'[1]8월관람객현황'!AA97)</f>
        <v>53</v>
      </c>
      <c r="I95" s="40">
        <f t="shared" si="11"/>
        <v>144</v>
      </c>
      <c r="J95" s="41">
        <f>'[1]8월관람객현황'!AB97</f>
        <v>86</v>
      </c>
      <c r="K95" s="42">
        <f>'[1]8월관람객현황'!AC97</f>
        <v>0</v>
      </c>
      <c r="L95" s="42">
        <f>'[1]8월관람객현황'!AE97</f>
        <v>0</v>
      </c>
      <c r="M95" s="42">
        <f>'[1]8월관람객현황'!AG97</f>
        <v>0</v>
      </c>
      <c r="N95" s="43">
        <f>'[1]8월관람객현황'!AH97</f>
        <v>0</v>
      </c>
      <c r="O95" s="40">
        <f t="shared" si="12"/>
        <v>86</v>
      </c>
      <c r="P95" s="41">
        <f>'[1]8월관람객현황'!AJ97</f>
        <v>0</v>
      </c>
      <c r="Q95" s="44">
        <f>[1]외국인!B97</f>
        <v>0</v>
      </c>
    </row>
    <row r="96" spans="3:17" ht="14.25" hidden="1" thickBot="1" x14ac:dyDescent="0.2">
      <c r="C96" s="27">
        <v>27</v>
      </c>
      <c r="D96" s="28"/>
      <c r="E96" s="29">
        <f t="shared" si="10"/>
        <v>882</v>
      </c>
      <c r="F96" s="38">
        <f>'[1]8월관람객현황'!I98</f>
        <v>301</v>
      </c>
      <c r="G96" s="39">
        <f>'[1]8월관람객현황'!O98</f>
        <v>140</v>
      </c>
      <c r="H96" s="32">
        <f>SUM('[1]8월관람객현황'!U98,'[1]8월관람객현황'!AA98)</f>
        <v>196</v>
      </c>
      <c r="I96" s="40">
        <f t="shared" si="11"/>
        <v>637</v>
      </c>
      <c r="J96" s="41">
        <f>'[1]8월관람객현황'!AB98</f>
        <v>15</v>
      </c>
      <c r="K96" s="42">
        <f>'[1]8월관람객현황'!AC98</f>
        <v>230</v>
      </c>
      <c r="L96" s="42">
        <f>'[1]8월관람객현황'!AE98</f>
        <v>0</v>
      </c>
      <c r="M96" s="42">
        <f>'[1]8월관람객현황'!AG98</f>
        <v>0</v>
      </c>
      <c r="N96" s="43">
        <f>'[1]8월관람객현황'!AH98</f>
        <v>0</v>
      </c>
      <c r="O96" s="40">
        <f t="shared" si="12"/>
        <v>245</v>
      </c>
      <c r="P96" s="41">
        <f>'[1]8월관람객현황'!AJ98</f>
        <v>0</v>
      </c>
      <c r="Q96" s="44">
        <f>[1]외국인!B98</f>
        <v>2</v>
      </c>
    </row>
    <row r="97" spans="3:17" ht="14.25" hidden="1" thickBot="1" x14ac:dyDescent="0.2">
      <c r="C97" s="27">
        <v>28</v>
      </c>
      <c r="D97" s="28"/>
      <c r="E97" s="29">
        <f t="shared" si="10"/>
        <v>722</v>
      </c>
      <c r="F97" s="38">
        <f>'[1]8월관람객현황'!I99</f>
        <v>458</v>
      </c>
      <c r="G97" s="39">
        <f>'[1]8월관람객현황'!O99</f>
        <v>83</v>
      </c>
      <c r="H97" s="32">
        <f>SUM('[1]8월관람객현황'!U99,'[1]8월관람객현황'!AA99)</f>
        <v>177</v>
      </c>
      <c r="I97" s="40">
        <f t="shared" si="11"/>
        <v>718</v>
      </c>
      <c r="J97" s="41">
        <f>'[1]8월관람객현황'!AB99</f>
        <v>4</v>
      </c>
      <c r="K97" s="42">
        <f>'[1]8월관람객현황'!AC99</f>
        <v>0</v>
      </c>
      <c r="L97" s="42">
        <f>'[1]8월관람객현황'!AE99</f>
        <v>0</v>
      </c>
      <c r="M97" s="42">
        <f>'[1]8월관람객현황'!AG99</f>
        <v>0</v>
      </c>
      <c r="N97" s="43">
        <f>'[1]8월관람객현황'!AH99</f>
        <v>0</v>
      </c>
      <c r="O97" s="40">
        <f t="shared" si="12"/>
        <v>4</v>
      </c>
      <c r="P97" s="41">
        <f>'[1]8월관람객현황'!AJ99</f>
        <v>0</v>
      </c>
      <c r="Q97" s="44">
        <f>[1]외국인!B99</f>
        <v>6</v>
      </c>
    </row>
    <row r="98" spans="3:17" ht="14.25" hidden="1" thickBot="1" x14ac:dyDescent="0.2">
      <c r="C98" s="27">
        <v>29</v>
      </c>
      <c r="D98" s="28"/>
      <c r="E98" s="29">
        <f t="shared" si="10"/>
        <v>0</v>
      </c>
      <c r="F98" s="38">
        <f>'[1]8월관람객현황'!I100</f>
        <v>0</v>
      </c>
      <c r="G98" s="39">
        <f>'[1]8월관람객현황'!O100</f>
        <v>0</v>
      </c>
      <c r="H98" s="32">
        <f>SUM('[1]8월관람객현황'!U100,'[1]8월관람객현황'!AA100)</f>
        <v>0</v>
      </c>
      <c r="I98" s="40">
        <f t="shared" si="11"/>
        <v>0</v>
      </c>
      <c r="J98" s="41">
        <f>'[1]8월관람객현황'!AB100</f>
        <v>0</v>
      </c>
      <c r="K98" s="42">
        <f>'[1]8월관람객현황'!AC100</f>
        <v>0</v>
      </c>
      <c r="L98" s="42">
        <f>'[1]8월관람객현황'!AE100</f>
        <v>0</v>
      </c>
      <c r="M98" s="42">
        <f>'[1]8월관람객현황'!AG100</f>
        <v>0</v>
      </c>
      <c r="N98" s="43">
        <f>'[1]8월관람객현황'!AH100</f>
        <v>0</v>
      </c>
      <c r="O98" s="40">
        <f t="shared" si="12"/>
        <v>0</v>
      </c>
      <c r="P98" s="41">
        <f>'[1]8월관람객현황'!AJ100</f>
        <v>0</v>
      </c>
      <c r="Q98" s="44">
        <f>[1]외국인!B100</f>
        <v>0</v>
      </c>
    </row>
    <row r="99" spans="3:17" ht="14.25" hidden="1" thickBot="1" x14ac:dyDescent="0.2">
      <c r="C99" s="27">
        <v>30</v>
      </c>
      <c r="D99" s="47"/>
      <c r="E99" s="29">
        <f t="shared" si="10"/>
        <v>60</v>
      </c>
      <c r="F99" s="38">
        <f>'[1]8월관람객현황'!I101</f>
        <v>33</v>
      </c>
      <c r="G99" s="39">
        <f>'[1]8월관람객현황'!O101</f>
        <v>12</v>
      </c>
      <c r="H99" s="32">
        <f>SUM('[1]8월관람객현황'!U101,'[1]8월관람객현황'!AA101)</f>
        <v>15</v>
      </c>
      <c r="I99" s="40">
        <f t="shared" si="11"/>
        <v>60</v>
      </c>
      <c r="J99" s="41">
        <f>'[1]8월관람객현황'!AB101</f>
        <v>0</v>
      </c>
      <c r="K99" s="42">
        <f>'[1]8월관람객현황'!AC101</f>
        <v>0</v>
      </c>
      <c r="L99" s="42">
        <f>'[1]8월관람객현황'!AE101</f>
        <v>0</v>
      </c>
      <c r="M99" s="42">
        <f>'[1]8월관람객현황'!AG101</f>
        <v>0</v>
      </c>
      <c r="N99" s="43">
        <f>'[1]8월관람객현황'!AH101</f>
        <v>0</v>
      </c>
      <c r="O99" s="40">
        <f t="shared" si="12"/>
        <v>0</v>
      </c>
      <c r="P99" s="41">
        <f>'[1]8월관람객현황'!AJ101</f>
        <v>0</v>
      </c>
      <c r="Q99" s="44">
        <f>[1]외국인!B101</f>
        <v>0</v>
      </c>
    </row>
    <row r="100" spans="3:17" ht="14.25" hidden="1" thickBot="1" x14ac:dyDescent="0.2">
      <c r="C100" s="48">
        <v>31</v>
      </c>
      <c r="D100" s="49"/>
      <c r="E100" s="72">
        <f t="shared" si="10"/>
        <v>100</v>
      </c>
      <c r="F100" s="73">
        <f>'[1]8월관람객현황'!I102</f>
        <v>48</v>
      </c>
      <c r="G100" s="74">
        <f>'[1]8월관람객현황'!O102</f>
        <v>8</v>
      </c>
      <c r="H100" s="75">
        <f>SUM('[1]8월관람객현황'!U102,'[1]8월관람객현황'!AA102)</f>
        <v>17</v>
      </c>
      <c r="I100" s="79">
        <f t="shared" si="11"/>
        <v>73</v>
      </c>
      <c r="J100" s="76">
        <f>'[1]8월관람객현황'!AB102</f>
        <v>27</v>
      </c>
      <c r="K100" s="77">
        <f>'[1]8월관람객현황'!AC102</f>
        <v>0</v>
      </c>
      <c r="L100" s="77">
        <f>'[1]8월관람객현황'!AE102</f>
        <v>0</v>
      </c>
      <c r="M100" s="77">
        <f>'[1]8월관람객현황'!AG102</f>
        <v>0</v>
      </c>
      <c r="N100" s="78">
        <f>'[1]8월관람객현황'!AH102</f>
        <v>0</v>
      </c>
      <c r="O100" s="79">
        <f t="shared" si="12"/>
        <v>27</v>
      </c>
      <c r="P100" s="76">
        <f>'[1]8월관람객현황'!AJ102</f>
        <v>0</v>
      </c>
      <c r="Q100" s="80">
        <f>[1]외국인!B102</f>
        <v>0</v>
      </c>
    </row>
    <row r="101" spans="3:17" ht="14.25" hidden="1" thickBot="1" x14ac:dyDescent="0.2">
      <c r="F101" s="81"/>
      <c r="G101" s="82"/>
      <c r="I101" s="62"/>
      <c r="O101" s="62"/>
    </row>
    <row r="102" spans="3:17" ht="14.25" thickBot="1" x14ac:dyDescent="0.2">
      <c r="C102" s="83" t="s">
        <v>18</v>
      </c>
      <c r="D102" s="65"/>
      <c r="E102" s="66">
        <f>SUM(E103:E132)</f>
        <v>8270</v>
      </c>
      <c r="F102" s="66">
        <f>SUM(F103:F132)</f>
        <v>3445</v>
      </c>
      <c r="G102" s="66">
        <f t="shared" ref="G102:Q102" si="13">SUM(G103:G132)</f>
        <v>977</v>
      </c>
      <c r="H102" s="66">
        <f t="shared" si="13"/>
        <v>1735</v>
      </c>
      <c r="I102" s="67">
        <f t="shared" si="13"/>
        <v>6157</v>
      </c>
      <c r="J102" s="66">
        <f t="shared" si="13"/>
        <v>1551</v>
      </c>
      <c r="K102" s="66">
        <f t="shared" si="13"/>
        <v>478</v>
      </c>
      <c r="L102" s="66">
        <f t="shared" si="13"/>
        <v>0</v>
      </c>
      <c r="M102" s="66">
        <f t="shared" si="13"/>
        <v>0</v>
      </c>
      <c r="N102" s="66">
        <f t="shared" si="13"/>
        <v>84</v>
      </c>
      <c r="O102" s="67">
        <f t="shared" si="13"/>
        <v>2113</v>
      </c>
      <c r="P102" s="66">
        <f t="shared" si="13"/>
        <v>249</v>
      </c>
      <c r="Q102" s="84">
        <f t="shared" si="13"/>
        <v>42</v>
      </c>
    </row>
    <row r="103" spans="3:17" hidden="1" x14ac:dyDescent="0.15">
      <c r="C103" s="27">
        <v>1</v>
      </c>
      <c r="D103" s="28"/>
      <c r="E103" s="29">
        <f t="shared" ref="E103:E132" si="14">SUM(I103,O103)</f>
        <v>155</v>
      </c>
      <c r="F103" s="30">
        <f>'[1]8월관람객현황'!I105</f>
        <v>92</v>
      </c>
      <c r="G103" s="31">
        <f>'[1]8월관람객현황'!O105</f>
        <v>25</v>
      </c>
      <c r="H103" s="32">
        <f>SUM('[1]8월관람객현황'!U105,'[1]8월관람객현황'!AA105)</f>
        <v>36</v>
      </c>
      <c r="I103" s="33">
        <f t="shared" ref="I103:I132" si="15">SUM(F103:H103)</f>
        <v>153</v>
      </c>
      <c r="J103" s="34">
        <f>'[1]8월관람객현황'!AB105</f>
        <v>2</v>
      </c>
      <c r="K103" s="35">
        <f>'[1]8월관람객현황'!AC105</f>
        <v>0</v>
      </c>
      <c r="L103" s="35">
        <f>'[1]8월관람객현황'!AE105</f>
        <v>0</v>
      </c>
      <c r="M103" s="35">
        <f>'[1]8월관람객현황'!AG105</f>
        <v>0</v>
      </c>
      <c r="N103" s="36">
        <f>'[1]8월관람객현황'!AH105</f>
        <v>0</v>
      </c>
      <c r="O103" s="33">
        <f t="shared" ref="O103:O132" si="16">SUM(J103:N103)</f>
        <v>2</v>
      </c>
      <c r="P103" s="34">
        <f>'[1]8월관람객현황'!AJ105</f>
        <v>0</v>
      </c>
      <c r="Q103" s="37">
        <f>[1]외국인!B105</f>
        <v>0</v>
      </c>
    </row>
    <row r="104" spans="3:17" hidden="1" x14ac:dyDescent="0.15">
      <c r="C104" s="27">
        <v>2</v>
      </c>
      <c r="D104" s="28"/>
      <c r="E104" s="29">
        <f t="shared" si="14"/>
        <v>107</v>
      </c>
      <c r="F104" s="38">
        <f>'[1]8월관람객현황'!I106</f>
        <v>54</v>
      </c>
      <c r="G104" s="39">
        <f>'[1]8월관람객현황'!O106</f>
        <v>2</v>
      </c>
      <c r="H104" s="32">
        <f>SUM('[1]8월관람객현황'!U106,'[1]8월관람객현황'!AA106)</f>
        <v>23</v>
      </c>
      <c r="I104" s="40">
        <f t="shared" si="15"/>
        <v>79</v>
      </c>
      <c r="J104" s="41">
        <f>'[1]8월관람객현황'!AB106</f>
        <v>28</v>
      </c>
      <c r="K104" s="42">
        <f>'[1]8월관람객현황'!AC106</f>
        <v>0</v>
      </c>
      <c r="L104" s="42">
        <f>'[1]8월관람객현황'!AE106</f>
        <v>0</v>
      </c>
      <c r="M104" s="42">
        <f>'[1]8월관람객현황'!AG106</f>
        <v>0</v>
      </c>
      <c r="N104" s="43">
        <f>'[1]8월관람객현황'!AH106</f>
        <v>0</v>
      </c>
      <c r="O104" s="40">
        <f t="shared" si="16"/>
        <v>28</v>
      </c>
      <c r="P104" s="41">
        <f>'[1]8월관람객현황'!AJ106</f>
        <v>0</v>
      </c>
      <c r="Q104" s="44">
        <f>[1]외국인!B106</f>
        <v>0</v>
      </c>
    </row>
    <row r="105" spans="3:17" hidden="1" x14ac:dyDescent="0.15">
      <c r="C105" s="27">
        <v>3</v>
      </c>
      <c r="D105" s="28"/>
      <c r="E105" s="29">
        <f t="shared" si="14"/>
        <v>469</v>
      </c>
      <c r="F105" s="38">
        <f>'[1]8월관람객현황'!I107</f>
        <v>240</v>
      </c>
      <c r="G105" s="39">
        <f>'[1]8월관람객현황'!O107</f>
        <v>83</v>
      </c>
      <c r="H105" s="32">
        <f>SUM('[1]8월관람객현황'!U107,'[1]8월관람객현황'!AA107)</f>
        <v>136</v>
      </c>
      <c r="I105" s="40">
        <f t="shared" si="15"/>
        <v>459</v>
      </c>
      <c r="J105" s="41">
        <f>'[1]8월관람객현황'!AB107</f>
        <v>10</v>
      </c>
      <c r="K105" s="42">
        <f>'[1]8월관람객현황'!AC107</f>
        <v>0</v>
      </c>
      <c r="L105" s="42">
        <f>'[1]8월관람객현황'!AE107</f>
        <v>0</v>
      </c>
      <c r="M105" s="42">
        <f>'[1]8월관람객현황'!AG107</f>
        <v>0</v>
      </c>
      <c r="N105" s="43">
        <f>'[1]8월관람객현황'!AH107</f>
        <v>0</v>
      </c>
      <c r="O105" s="40">
        <f t="shared" si="16"/>
        <v>10</v>
      </c>
      <c r="P105" s="41">
        <f>'[1]8월관람객현황'!AJ107</f>
        <v>0</v>
      </c>
      <c r="Q105" s="44">
        <f>[1]외국인!B107</f>
        <v>2</v>
      </c>
    </row>
    <row r="106" spans="3:17" hidden="1" x14ac:dyDescent="0.15">
      <c r="C106" s="27">
        <v>4</v>
      </c>
      <c r="D106" s="28"/>
      <c r="E106" s="29">
        <f t="shared" si="14"/>
        <v>521</v>
      </c>
      <c r="F106" s="38">
        <f>'[1]8월관람객현황'!I108</f>
        <v>229</v>
      </c>
      <c r="G106" s="39">
        <f>'[1]8월관람객현황'!O108</f>
        <v>108</v>
      </c>
      <c r="H106" s="32">
        <f>SUM('[1]8월관람객현황'!U108,'[1]8월관람객현황'!AA108)</f>
        <v>180</v>
      </c>
      <c r="I106" s="40">
        <f t="shared" si="15"/>
        <v>517</v>
      </c>
      <c r="J106" s="41">
        <f>'[1]8월관람객현황'!AB108</f>
        <v>4</v>
      </c>
      <c r="K106" s="42">
        <f>'[1]8월관람객현황'!AC108</f>
        <v>0</v>
      </c>
      <c r="L106" s="42">
        <f>'[1]8월관람객현황'!AE108</f>
        <v>0</v>
      </c>
      <c r="M106" s="42">
        <f>'[1]8월관람객현황'!AG108</f>
        <v>0</v>
      </c>
      <c r="N106" s="43">
        <f>'[1]8월관람객현황'!AH108</f>
        <v>0</v>
      </c>
      <c r="O106" s="40">
        <f t="shared" si="16"/>
        <v>4</v>
      </c>
      <c r="P106" s="41">
        <f>'[1]8월관람객현황'!AJ108</f>
        <v>0</v>
      </c>
      <c r="Q106" s="44">
        <f>[1]외국인!B108</f>
        <v>3</v>
      </c>
    </row>
    <row r="107" spans="3:17" hidden="1" x14ac:dyDescent="0.15">
      <c r="C107" s="27">
        <v>5</v>
      </c>
      <c r="D107" s="28"/>
      <c r="E107" s="29">
        <f t="shared" si="14"/>
        <v>0</v>
      </c>
      <c r="F107" s="38">
        <f>'[1]8월관람객현황'!I109</f>
        <v>0</v>
      </c>
      <c r="G107" s="39">
        <f>'[1]8월관람객현황'!O109</f>
        <v>0</v>
      </c>
      <c r="H107" s="32">
        <f>SUM('[1]8월관람객현황'!U109,'[1]8월관람객현황'!AA109)</f>
        <v>0</v>
      </c>
      <c r="I107" s="40">
        <f t="shared" si="15"/>
        <v>0</v>
      </c>
      <c r="J107" s="41">
        <f>'[1]8월관람객현황'!AB109</f>
        <v>0</v>
      </c>
      <c r="K107" s="42">
        <f>'[1]8월관람객현황'!AC109</f>
        <v>0</v>
      </c>
      <c r="L107" s="42">
        <f>'[1]8월관람객현황'!AE109</f>
        <v>0</v>
      </c>
      <c r="M107" s="42">
        <f>'[1]8월관람객현황'!AG109</f>
        <v>0</v>
      </c>
      <c r="N107" s="43">
        <f>'[1]8월관람객현황'!AH109</f>
        <v>0</v>
      </c>
      <c r="O107" s="40">
        <f t="shared" si="16"/>
        <v>0</v>
      </c>
      <c r="P107" s="41">
        <f>'[1]8월관람객현황'!AJ109</f>
        <v>0</v>
      </c>
      <c r="Q107" s="44">
        <f>[1]외국인!B109</f>
        <v>0</v>
      </c>
    </row>
    <row r="108" spans="3:17" hidden="1" x14ac:dyDescent="0.15">
      <c r="C108" s="27">
        <v>6</v>
      </c>
      <c r="D108" s="28"/>
      <c r="E108" s="29">
        <f t="shared" si="14"/>
        <v>92</v>
      </c>
      <c r="F108" s="38">
        <f>'[1]8월관람객현황'!I110</f>
        <v>47</v>
      </c>
      <c r="G108" s="39">
        <f>'[1]8월관람객현황'!O110</f>
        <v>18</v>
      </c>
      <c r="H108" s="32">
        <f>SUM('[1]8월관람객현황'!U110,'[1]8월관람객현황'!AA110)</f>
        <v>27</v>
      </c>
      <c r="I108" s="40">
        <f t="shared" si="15"/>
        <v>92</v>
      </c>
      <c r="J108" s="41">
        <f>'[1]8월관람객현황'!AB110</f>
        <v>0</v>
      </c>
      <c r="K108" s="42">
        <f>'[1]8월관람객현황'!AC110</f>
        <v>0</v>
      </c>
      <c r="L108" s="42">
        <f>'[1]8월관람객현황'!AE110</f>
        <v>0</v>
      </c>
      <c r="M108" s="42">
        <f>'[1]8월관람객현황'!AG110</f>
        <v>0</v>
      </c>
      <c r="N108" s="43">
        <f>'[1]8월관람객현황'!AH110</f>
        <v>0</v>
      </c>
      <c r="O108" s="40">
        <f t="shared" si="16"/>
        <v>0</v>
      </c>
      <c r="P108" s="41">
        <f>'[1]8월관람객현황'!AJ110</f>
        <v>0</v>
      </c>
      <c r="Q108" s="44">
        <f>[1]외국인!B110</f>
        <v>0</v>
      </c>
    </row>
    <row r="109" spans="3:17" hidden="1" x14ac:dyDescent="0.15">
      <c r="C109" s="27">
        <v>7</v>
      </c>
      <c r="D109" s="28"/>
      <c r="E109" s="29">
        <f t="shared" si="14"/>
        <v>401</v>
      </c>
      <c r="F109" s="38">
        <f>'[1]8월관람객현황'!I111</f>
        <v>62</v>
      </c>
      <c r="G109" s="39">
        <f>'[1]8월관람객현황'!O111</f>
        <v>17</v>
      </c>
      <c r="H109" s="32">
        <f>SUM('[1]8월관람객현황'!U111,'[1]8월관람객현황'!AA111)</f>
        <v>10</v>
      </c>
      <c r="I109" s="40">
        <f t="shared" si="15"/>
        <v>89</v>
      </c>
      <c r="J109" s="41">
        <f>'[1]8월관람객현황'!AB111</f>
        <v>312</v>
      </c>
      <c r="K109" s="42">
        <f>'[1]8월관람객현황'!AC111</f>
        <v>0</v>
      </c>
      <c r="L109" s="42">
        <f>'[1]8월관람객현황'!AE111</f>
        <v>0</v>
      </c>
      <c r="M109" s="42">
        <f>'[1]8월관람객현황'!AG111</f>
        <v>0</v>
      </c>
      <c r="N109" s="43">
        <f>'[1]8월관람객현황'!AH111</f>
        <v>0</v>
      </c>
      <c r="O109" s="40">
        <f t="shared" si="16"/>
        <v>312</v>
      </c>
      <c r="P109" s="41">
        <f>'[1]8월관람객현황'!AJ111</f>
        <v>0</v>
      </c>
      <c r="Q109" s="44">
        <f>[1]외국인!B111</f>
        <v>0</v>
      </c>
    </row>
    <row r="110" spans="3:17" hidden="1" x14ac:dyDescent="0.15">
      <c r="C110" s="27">
        <v>8</v>
      </c>
      <c r="D110" s="28"/>
      <c r="E110" s="29">
        <f t="shared" si="14"/>
        <v>118</v>
      </c>
      <c r="F110" s="38">
        <f>'[1]8월관람객현황'!I112</f>
        <v>55</v>
      </c>
      <c r="G110" s="39">
        <f>'[1]8월관람객현황'!O112</f>
        <v>10</v>
      </c>
      <c r="H110" s="32">
        <f>SUM('[1]8월관람객현황'!U112,'[1]8월관람객현황'!AA112)</f>
        <v>25</v>
      </c>
      <c r="I110" s="40">
        <f t="shared" si="15"/>
        <v>90</v>
      </c>
      <c r="J110" s="41">
        <f>'[1]8월관람객현황'!AB112</f>
        <v>28</v>
      </c>
      <c r="K110" s="42">
        <f>'[1]8월관람객현황'!AC112</f>
        <v>0</v>
      </c>
      <c r="L110" s="42">
        <f>'[1]8월관람객현황'!AE112</f>
        <v>0</v>
      </c>
      <c r="M110" s="42">
        <f>'[1]8월관람객현황'!AG112</f>
        <v>0</v>
      </c>
      <c r="N110" s="43">
        <f>'[1]8월관람객현황'!AH112</f>
        <v>0</v>
      </c>
      <c r="O110" s="40">
        <f t="shared" si="16"/>
        <v>28</v>
      </c>
      <c r="P110" s="41">
        <f>'[1]8월관람객현황'!AJ112</f>
        <v>0</v>
      </c>
      <c r="Q110" s="44">
        <f>[1]외국인!B112</f>
        <v>0</v>
      </c>
    </row>
    <row r="111" spans="3:17" hidden="1" x14ac:dyDescent="0.15">
      <c r="C111" s="27">
        <v>9</v>
      </c>
      <c r="D111" s="28"/>
      <c r="E111" s="29">
        <f t="shared" si="14"/>
        <v>661</v>
      </c>
      <c r="F111" s="38">
        <f>'[1]8월관람객현황'!I113</f>
        <v>60</v>
      </c>
      <c r="G111" s="39">
        <f>'[1]8월관람객현황'!O113</f>
        <v>18</v>
      </c>
      <c r="H111" s="32">
        <f>SUM('[1]8월관람객현황'!U113,'[1]8월관람객현황'!AA113)</f>
        <v>39</v>
      </c>
      <c r="I111" s="40">
        <f t="shared" si="15"/>
        <v>117</v>
      </c>
      <c r="J111" s="41">
        <f>'[1]8월관람객현황'!AB113</f>
        <v>544</v>
      </c>
      <c r="K111" s="42">
        <f>'[1]8월관람객현황'!AC113</f>
        <v>0</v>
      </c>
      <c r="L111" s="42">
        <f>'[1]8월관람객현황'!AE113</f>
        <v>0</v>
      </c>
      <c r="M111" s="42">
        <f>'[1]8월관람객현황'!AG113</f>
        <v>0</v>
      </c>
      <c r="N111" s="43">
        <f>'[1]8월관람객현황'!AH113</f>
        <v>0</v>
      </c>
      <c r="O111" s="40">
        <f t="shared" si="16"/>
        <v>544</v>
      </c>
      <c r="P111" s="41">
        <f>'[1]8월관람객현황'!AJ113</f>
        <v>0</v>
      </c>
      <c r="Q111" s="44">
        <f>[1]외국인!B113</f>
        <v>0</v>
      </c>
    </row>
    <row r="112" spans="3:17" hidden="1" x14ac:dyDescent="0.15">
      <c r="C112" s="27">
        <v>10</v>
      </c>
      <c r="D112" s="28"/>
      <c r="E112" s="29">
        <f t="shared" si="14"/>
        <v>629</v>
      </c>
      <c r="F112" s="38">
        <f>'[1]8월관람객현황'!I114</f>
        <v>343</v>
      </c>
      <c r="G112" s="39">
        <f>'[1]8월관람객현황'!O114</f>
        <v>95</v>
      </c>
      <c r="H112" s="32">
        <f>SUM('[1]8월관람객현황'!U114,'[1]8월관람객현황'!AA114)</f>
        <v>157</v>
      </c>
      <c r="I112" s="40">
        <f t="shared" si="15"/>
        <v>595</v>
      </c>
      <c r="J112" s="41">
        <f>'[1]8월관람객현황'!AB114</f>
        <v>34</v>
      </c>
      <c r="K112" s="42">
        <f>'[1]8월관람객현황'!AC114</f>
        <v>0</v>
      </c>
      <c r="L112" s="42">
        <f>'[1]8월관람객현황'!AE114</f>
        <v>0</v>
      </c>
      <c r="M112" s="42">
        <f>'[1]8월관람객현황'!AG114</f>
        <v>0</v>
      </c>
      <c r="N112" s="43">
        <f>'[1]8월관람객현황'!AH114</f>
        <v>0</v>
      </c>
      <c r="O112" s="40">
        <f t="shared" si="16"/>
        <v>34</v>
      </c>
      <c r="P112" s="41">
        <f>'[1]8월관람객현황'!AJ114</f>
        <v>0</v>
      </c>
      <c r="Q112" s="44">
        <f>[1]외국인!B114</f>
        <v>3</v>
      </c>
    </row>
    <row r="113" spans="3:17" hidden="1" x14ac:dyDescent="0.15">
      <c r="C113" s="27">
        <v>11</v>
      </c>
      <c r="D113" s="28"/>
      <c r="E113" s="29">
        <f t="shared" si="14"/>
        <v>653</v>
      </c>
      <c r="F113" s="38">
        <f>'[1]8월관람객현황'!I115</f>
        <v>362</v>
      </c>
      <c r="G113" s="39">
        <f>'[1]8월관람객현황'!O115</f>
        <v>96</v>
      </c>
      <c r="H113" s="32">
        <f>SUM('[1]8월관람객현황'!U115,'[1]8월관람객현황'!AA115)</f>
        <v>192</v>
      </c>
      <c r="I113" s="40">
        <f t="shared" si="15"/>
        <v>650</v>
      </c>
      <c r="J113" s="41">
        <f>'[1]8월관람객현황'!AB115</f>
        <v>3</v>
      </c>
      <c r="K113" s="42">
        <f>'[1]8월관람객현황'!AC115</f>
        <v>0</v>
      </c>
      <c r="L113" s="42">
        <f>'[1]8월관람객현황'!AE115</f>
        <v>0</v>
      </c>
      <c r="M113" s="42">
        <f>'[1]8월관람객현황'!AG115</f>
        <v>0</v>
      </c>
      <c r="N113" s="43">
        <f>'[1]8월관람객현황'!AH115</f>
        <v>0</v>
      </c>
      <c r="O113" s="40">
        <f t="shared" si="16"/>
        <v>3</v>
      </c>
      <c r="P113" s="41">
        <f>'[1]8월관람객현황'!AJ115</f>
        <v>0</v>
      </c>
      <c r="Q113" s="44">
        <f>[1]외국인!B115</f>
        <v>7</v>
      </c>
    </row>
    <row r="114" spans="3:17" hidden="1" x14ac:dyDescent="0.15">
      <c r="C114" s="27">
        <v>12</v>
      </c>
      <c r="D114" s="28"/>
      <c r="E114" s="29">
        <f t="shared" si="14"/>
        <v>0</v>
      </c>
      <c r="F114" s="38">
        <f>'[1]8월관람객현황'!I116</f>
        <v>0</v>
      </c>
      <c r="G114" s="39">
        <f>'[1]8월관람객현황'!O116</f>
        <v>0</v>
      </c>
      <c r="H114" s="32">
        <f>SUM('[1]8월관람객현황'!U116,'[1]8월관람객현황'!AA116)</f>
        <v>0</v>
      </c>
      <c r="I114" s="40">
        <f t="shared" si="15"/>
        <v>0</v>
      </c>
      <c r="J114" s="41">
        <f>'[1]8월관람객현황'!AB116</f>
        <v>0</v>
      </c>
      <c r="K114" s="42">
        <f>'[1]8월관람객현황'!AC116</f>
        <v>0</v>
      </c>
      <c r="L114" s="42">
        <f>'[1]8월관람객현황'!AE116</f>
        <v>0</v>
      </c>
      <c r="M114" s="42">
        <f>'[1]8월관람객현황'!AG116</f>
        <v>0</v>
      </c>
      <c r="N114" s="43">
        <f>'[1]8월관람객현황'!AH116</f>
        <v>0</v>
      </c>
      <c r="O114" s="40">
        <f t="shared" si="16"/>
        <v>0</v>
      </c>
      <c r="P114" s="41">
        <f>'[1]8월관람객현황'!AJ116</f>
        <v>0</v>
      </c>
      <c r="Q114" s="44">
        <f>[1]외국인!B116</f>
        <v>0</v>
      </c>
    </row>
    <row r="115" spans="3:17" hidden="1" x14ac:dyDescent="0.15">
      <c r="C115" s="27">
        <v>13</v>
      </c>
      <c r="D115" s="28"/>
      <c r="E115" s="29">
        <f t="shared" si="14"/>
        <v>148</v>
      </c>
      <c r="F115" s="38">
        <f>'[1]8월관람객현황'!I117</f>
        <v>69</v>
      </c>
      <c r="G115" s="39">
        <f>'[1]8월관람객현황'!O117</f>
        <v>18</v>
      </c>
      <c r="H115" s="32">
        <f>SUM('[1]8월관람객현황'!U117,'[1]8월관람객현황'!AA117)</f>
        <v>33</v>
      </c>
      <c r="I115" s="40">
        <f t="shared" si="15"/>
        <v>120</v>
      </c>
      <c r="J115" s="41">
        <f>'[1]8월관람객현황'!AB117</f>
        <v>28</v>
      </c>
      <c r="K115" s="42">
        <f>'[1]8월관람객현황'!AC117</f>
        <v>0</v>
      </c>
      <c r="L115" s="42">
        <f>'[1]8월관람객현황'!AE117</f>
        <v>0</v>
      </c>
      <c r="M115" s="42">
        <f>'[1]8월관람객현황'!AG117</f>
        <v>0</v>
      </c>
      <c r="N115" s="43">
        <f>'[1]8월관람객현황'!AH117</f>
        <v>0</v>
      </c>
      <c r="O115" s="40">
        <f t="shared" si="16"/>
        <v>28</v>
      </c>
      <c r="P115" s="41">
        <f>'[1]8월관람객현황'!AJ117</f>
        <v>0</v>
      </c>
      <c r="Q115" s="44">
        <f>[1]외국인!B117</f>
        <v>0</v>
      </c>
    </row>
    <row r="116" spans="3:17" hidden="1" x14ac:dyDescent="0.15">
      <c r="C116" s="27">
        <v>14</v>
      </c>
      <c r="D116" s="28"/>
      <c r="E116" s="29">
        <f t="shared" si="14"/>
        <v>102</v>
      </c>
      <c r="F116" s="38">
        <f>'[1]8월관람객현황'!I118</f>
        <v>51</v>
      </c>
      <c r="G116" s="39">
        <f>'[1]8월관람객현황'!O118</f>
        <v>8</v>
      </c>
      <c r="H116" s="32">
        <f>SUM('[1]8월관람객현황'!U118,'[1]8월관람객현황'!AA118)</f>
        <v>16</v>
      </c>
      <c r="I116" s="40">
        <f t="shared" si="15"/>
        <v>75</v>
      </c>
      <c r="J116" s="41">
        <f>'[1]8월관람객현황'!AB118</f>
        <v>27</v>
      </c>
      <c r="K116" s="42">
        <f>'[1]8월관람객현황'!AC118</f>
        <v>0</v>
      </c>
      <c r="L116" s="42">
        <f>'[1]8월관람객현황'!AE118</f>
        <v>0</v>
      </c>
      <c r="M116" s="42">
        <f>'[1]8월관람객현황'!AG118</f>
        <v>0</v>
      </c>
      <c r="N116" s="43">
        <f>'[1]8월관람객현황'!AH118</f>
        <v>0</v>
      </c>
      <c r="O116" s="40">
        <f t="shared" si="16"/>
        <v>27</v>
      </c>
      <c r="P116" s="41">
        <f>'[1]8월관람객현황'!AJ118</f>
        <v>0</v>
      </c>
      <c r="Q116" s="44">
        <f>[1]외국인!B118</f>
        <v>0</v>
      </c>
    </row>
    <row r="117" spans="3:17" hidden="1" x14ac:dyDescent="0.15">
      <c r="C117" s="27">
        <v>15</v>
      </c>
      <c r="D117" s="28"/>
      <c r="E117" s="29">
        <f t="shared" si="14"/>
        <v>205</v>
      </c>
      <c r="F117" s="38">
        <f>'[1]8월관람객현황'!I119</f>
        <v>62</v>
      </c>
      <c r="G117" s="39">
        <f>'[1]8월관람객현황'!O119</f>
        <v>11</v>
      </c>
      <c r="H117" s="32">
        <f>SUM('[1]8월관람객현황'!U119,'[1]8월관람객현황'!AA119)</f>
        <v>13</v>
      </c>
      <c r="I117" s="40">
        <f t="shared" si="15"/>
        <v>86</v>
      </c>
      <c r="J117" s="41">
        <f>'[1]8월관람객현황'!AB119</f>
        <v>119</v>
      </c>
      <c r="K117" s="42">
        <f>'[1]8월관람객현황'!AC119</f>
        <v>0</v>
      </c>
      <c r="L117" s="42">
        <f>'[1]8월관람객현황'!AE119</f>
        <v>0</v>
      </c>
      <c r="M117" s="42">
        <f>'[1]8월관람객현황'!AG119</f>
        <v>0</v>
      </c>
      <c r="N117" s="43">
        <f>'[1]8월관람객현황'!AH119</f>
        <v>0</v>
      </c>
      <c r="O117" s="40">
        <f t="shared" si="16"/>
        <v>119</v>
      </c>
      <c r="P117" s="41">
        <f>'[1]8월관람객현황'!AJ119</f>
        <v>0</v>
      </c>
      <c r="Q117" s="44">
        <f>[1]외국인!B119</f>
        <v>0</v>
      </c>
    </row>
    <row r="118" spans="3:17" hidden="1" x14ac:dyDescent="0.15">
      <c r="C118" s="27">
        <v>16</v>
      </c>
      <c r="D118" s="28"/>
      <c r="E118" s="29">
        <f t="shared" si="14"/>
        <v>130</v>
      </c>
      <c r="F118" s="38">
        <f>'[1]8월관람객현황'!I120</f>
        <v>51</v>
      </c>
      <c r="G118" s="39">
        <f>'[1]8월관람객현황'!O120</f>
        <v>18</v>
      </c>
      <c r="H118" s="32">
        <f>SUM('[1]8월관람객현황'!U120,'[1]8월관람객현황'!AA120)</f>
        <v>34</v>
      </c>
      <c r="I118" s="40">
        <f t="shared" si="15"/>
        <v>103</v>
      </c>
      <c r="J118" s="41">
        <f>'[1]8월관람객현황'!AB120</f>
        <v>27</v>
      </c>
      <c r="K118" s="42">
        <f>'[1]8월관람객현황'!AC120</f>
        <v>0</v>
      </c>
      <c r="L118" s="42">
        <f>'[1]8월관람객현황'!AE120</f>
        <v>0</v>
      </c>
      <c r="M118" s="42">
        <f>'[1]8월관람객현황'!AG120</f>
        <v>0</v>
      </c>
      <c r="N118" s="43">
        <f>'[1]8월관람객현황'!AH120</f>
        <v>0</v>
      </c>
      <c r="O118" s="40">
        <f t="shared" si="16"/>
        <v>27</v>
      </c>
      <c r="P118" s="41">
        <f>'[1]8월관람객현황'!AJ120</f>
        <v>0</v>
      </c>
      <c r="Q118" s="44">
        <f>[1]외국인!B120</f>
        <v>0</v>
      </c>
    </row>
    <row r="119" spans="3:17" hidden="1" x14ac:dyDescent="0.15">
      <c r="C119" s="27">
        <v>17</v>
      </c>
      <c r="D119" s="45"/>
      <c r="E119" s="29">
        <f t="shared" si="14"/>
        <v>818</v>
      </c>
      <c r="F119" s="38">
        <f>'[1]8월관람객현황'!I121</f>
        <v>291</v>
      </c>
      <c r="G119" s="39">
        <f>'[1]8월관람객현황'!O121</f>
        <v>81</v>
      </c>
      <c r="H119" s="32">
        <f>SUM('[1]8월관람객현황'!U121,'[1]8월관람객현황'!AA121)</f>
        <v>149</v>
      </c>
      <c r="I119" s="40">
        <f t="shared" si="15"/>
        <v>521</v>
      </c>
      <c r="J119" s="41">
        <f>'[1]8월관람객현황'!AB121</f>
        <v>28</v>
      </c>
      <c r="K119" s="42">
        <f>'[1]8월관람객현황'!AC121</f>
        <v>269</v>
      </c>
      <c r="L119" s="42">
        <f>'[1]8월관람객현황'!AE121</f>
        <v>0</v>
      </c>
      <c r="M119" s="42">
        <f>'[1]8월관람객현황'!AG121</f>
        <v>0</v>
      </c>
      <c r="N119" s="43">
        <f>'[1]8월관람객현황'!AH121</f>
        <v>0</v>
      </c>
      <c r="O119" s="40">
        <f t="shared" si="16"/>
        <v>297</v>
      </c>
      <c r="P119" s="41">
        <f>'[1]8월관람객현황'!AJ121</f>
        <v>249</v>
      </c>
      <c r="Q119" s="44">
        <f>[1]외국인!B121</f>
        <v>6</v>
      </c>
    </row>
    <row r="120" spans="3:17" hidden="1" x14ac:dyDescent="0.15">
      <c r="C120" s="27">
        <v>18</v>
      </c>
      <c r="D120" s="28"/>
      <c r="E120" s="29">
        <f t="shared" si="14"/>
        <v>517</v>
      </c>
      <c r="F120" s="38">
        <f>'[1]8월관람객현황'!I122</f>
        <v>286</v>
      </c>
      <c r="G120" s="39">
        <f>'[1]8월관람객현황'!O122</f>
        <v>90</v>
      </c>
      <c r="H120" s="32">
        <f>SUM('[1]8월관람객현황'!U122,'[1]8월관람객현황'!AA122)</f>
        <v>141</v>
      </c>
      <c r="I120" s="40">
        <f t="shared" si="15"/>
        <v>517</v>
      </c>
      <c r="J120" s="41">
        <f>'[1]8월관람객현황'!AB122</f>
        <v>0</v>
      </c>
      <c r="K120" s="42">
        <f>'[1]8월관람객현황'!AC122</f>
        <v>0</v>
      </c>
      <c r="L120" s="42">
        <f>'[1]8월관람객현황'!AE122</f>
        <v>0</v>
      </c>
      <c r="M120" s="42">
        <f>'[1]8월관람객현황'!AG122</f>
        <v>0</v>
      </c>
      <c r="N120" s="43">
        <f>'[1]8월관람객현황'!AH122</f>
        <v>0</v>
      </c>
      <c r="O120" s="40">
        <f t="shared" si="16"/>
        <v>0</v>
      </c>
      <c r="P120" s="41">
        <f>'[1]8월관람객현황'!AJ122</f>
        <v>0</v>
      </c>
      <c r="Q120" s="44">
        <f>[1]외국인!B122</f>
        <v>7</v>
      </c>
    </row>
    <row r="121" spans="3:17" hidden="1" x14ac:dyDescent="0.15">
      <c r="C121" s="27">
        <v>19</v>
      </c>
      <c r="D121" s="28"/>
      <c r="E121" s="29">
        <f t="shared" si="14"/>
        <v>0</v>
      </c>
      <c r="F121" s="38">
        <f>'[1]8월관람객현황'!I123</f>
        <v>0</v>
      </c>
      <c r="G121" s="39">
        <f>'[1]8월관람객현황'!O123</f>
        <v>0</v>
      </c>
      <c r="H121" s="32">
        <f>SUM('[1]8월관람객현황'!U123,'[1]8월관람객현황'!AA123)</f>
        <v>0</v>
      </c>
      <c r="I121" s="40">
        <f t="shared" si="15"/>
        <v>0</v>
      </c>
      <c r="J121" s="41">
        <f>'[1]8월관람객현황'!AB123</f>
        <v>0</v>
      </c>
      <c r="K121" s="42">
        <f>'[1]8월관람객현황'!AC123</f>
        <v>0</v>
      </c>
      <c r="L121" s="42">
        <f>'[1]8월관람객현황'!AE123</f>
        <v>0</v>
      </c>
      <c r="M121" s="42">
        <f>'[1]8월관람객현황'!AG123</f>
        <v>0</v>
      </c>
      <c r="N121" s="43">
        <f>'[1]8월관람객현황'!AH123</f>
        <v>0</v>
      </c>
      <c r="O121" s="40">
        <f t="shared" si="16"/>
        <v>0</v>
      </c>
      <c r="P121" s="41">
        <f>'[1]8월관람객현황'!AJ123</f>
        <v>0</v>
      </c>
      <c r="Q121" s="44">
        <f>[1]외국인!B123</f>
        <v>0</v>
      </c>
    </row>
    <row r="122" spans="3:17" hidden="1" x14ac:dyDescent="0.15">
      <c r="C122" s="27">
        <v>20</v>
      </c>
      <c r="D122" s="28"/>
      <c r="E122" s="29">
        <f t="shared" si="14"/>
        <v>182</v>
      </c>
      <c r="F122" s="38">
        <f>'[1]8월관람객현황'!I124</f>
        <v>85</v>
      </c>
      <c r="G122" s="39">
        <f>'[1]8월관람객현황'!O124</f>
        <v>35</v>
      </c>
      <c r="H122" s="32">
        <f>SUM('[1]8월관람객현황'!U124,'[1]8월관람객현황'!AA124)</f>
        <v>24</v>
      </c>
      <c r="I122" s="40">
        <f t="shared" si="15"/>
        <v>144</v>
      </c>
      <c r="J122" s="41">
        <f>'[1]8월관람객현황'!AB124</f>
        <v>18</v>
      </c>
      <c r="K122" s="42">
        <f>'[1]8월관람객현황'!AC124</f>
        <v>0</v>
      </c>
      <c r="L122" s="42">
        <f>'[1]8월관람객현황'!AE124</f>
        <v>0</v>
      </c>
      <c r="M122" s="42">
        <f>'[1]8월관람객현황'!AG124</f>
        <v>0</v>
      </c>
      <c r="N122" s="43">
        <f>'[1]8월관람객현황'!AH124</f>
        <v>20</v>
      </c>
      <c r="O122" s="40">
        <f t="shared" si="16"/>
        <v>38</v>
      </c>
      <c r="P122" s="41">
        <f>'[1]8월관람객현황'!AJ124</f>
        <v>0</v>
      </c>
      <c r="Q122" s="44">
        <f>[1]외국인!B124</f>
        <v>0</v>
      </c>
    </row>
    <row r="123" spans="3:17" hidden="1" x14ac:dyDescent="0.15">
      <c r="C123" s="27">
        <v>21</v>
      </c>
      <c r="D123" s="28"/>
      <c r="E123" s="29">
        <f t="shared" si="14"/>
        <v>208</v>
      </c>
      <c r="F123" s="38">
        <f>'[1]8월관람객현황'!I125</f>
        <v>49</v>
      </c>
      <c r="G123" s="39">
        <f>'[1]8월관람객현황'!O125</f>
        <v>19</v>
      </c>
      <c r="H123" s="32">
        <f>SUM('[1]8월관람객현황'!U125,'[1]8월관람객현황'!AA125)</f>
        <v>24</v>
      </c>
      <c r="I123" s="40">
        <f t="shared" si="15"/>
        <v>92</v>
      </c>
      <c r="J123" s="41">
        <f>'[1]8월관람객현황'!AB125</f>
        <v>116</v>
      </c>
      <c r="K123" s="42">
        <f>'[1]8월관람객현황'!AC125</f>
        <v>0</v>
      </c>
      <c r="L123" s="42">
        <f>'[1]8월관람객현황'!AE125</f>
        <v>0</v>
      </c>
      <c r="M123" s="42">
        <f>'[1]8월관람객현황'!AG125</f>
        <v>0</v>
      </c>
      <c r="N123" s="43">
        <f>'[1]8월관람객현황'!AH125</f>
        <v>0</v>
      </c>
      <c r="O123" s="40">
        <f t="shared" si="16"/>
        <v>116</v>
      </c>
      <c r="P123" s="41">
        <f>'[1]8월관람객현황'!AJ125</f>
        <v>0</v>
      </c>
      <c r="Q123" s="44">
        <f>[1]외국인!B125</f>
        <v>0</v>
      </c>
    </row>
    <row r="124" spans="3:17" hidden="1" x14ac:dyDescent="0.15">
      <c r="C124" s="27">
        <v>22</v>
      </c>
      <c r="D124" s="28"/>
      <c r="E124" s="29">
        <f t="shared" si="14"/>
        <v>99</v>
      </c>
      <c r="F124" s="38">
        <f>'[1]8월관람객현황'!I126</f>
        <v>59</v>
      </c>
      <c r="G124" s="39">
        <f>'[1]8월관람객현황'!O126</f>
        <v>12</v>
      </c>
      <c r="H124" s="32">
        <f>SUM('[1]8월관람객현황'!U126,'[1]8월관람객현황'!AA126)</f>
        <v>28</v>
      </c>
      <c r="I124" s="40">
        <f t="shared" si="15"/>
        <v>99</v>
      </c>
      <c r="J124" s="41">
        <f>'[1]8월관람객현황'!AB126</f>
        <v>0</v>
      </c>
      <c r="K124" s="42">
        <f>'[1]8월관람객현황'!AC126</f>
        <v>0</v>
      </c>
      <c r="L124" s="42">
        <f>'[1]8월관람객현황'!AE126</f>
        <v>0</v>
      </c>
      <c r="M124" s="42">
        <f>'[1]8월관람객현황'!AG126</f>
        <v>0</v>
      </c>
      <c r="N124" s="43">
        <f>'[1]8월관람객현황'!AH126</f>
        <v>0</v>
      </c>
      <c r="O124" s="40">
        <f t="shared" si="16"/>
        <v>0</v>
      </c>
      <c r="P124" s="41">
        <f>'[1]8월관람객현황'!AJ126</f>
        <v>0</v>
      </c>
      <c r="Q124" s="44">
        <f>[1]외국인!B126</f>
        <v>1</v>
      </c>
    </row>
    <row r="125" spans="3:17" hidden="1" x14ac:dyDescent="0.15">
      <c r="C125" s="27">
        <v>23</v>
      </c>
      <c r="D125" s="28"/>
      <c r="E125" s="29">
        <f t="shared" si="14"/>
        <v>190</v>
      </c>
      <c r="F125" s="38">
        <f>'[1]8월관람객현황'!I127</f>
        <v>76</v>
      </c>
      <c r="G125" s="39">
        <f>'[1]8월관람객현황'!O127</f>
        <v>11</v>
      </c>
      <c r="H125" s="32">
        <f>SUM('[1]8월관람객현황'!U127,'[1]8월관람객현황'!AA127)</f>
        <v>40</v>
      </c>
      <c r="I125" s="40">
        <f t="shared" si="15"/>
        <v>127</v>
      </c>
      <c r="J125" s="41">
        <f>'[1]8월관람객현황'!AB127</f>
        <v>30</v>
      </c>
      <c r="K125" s="42">
        <f>'[1]8월관람객현황'!AC127</f>
        <v>0</v>
      </c>
      <c r="L125" s="42">
        <f>'[1]8월관람객현황'!AE127</f>
        <v>0</v>
      </c>
      <c r="M125" s="42">
        <f>'[1]8월관람객현황'!AG127</f>
        <v>0</v>
      </c>
      <c r="N125" s="43">
        <f>'[1]8월관람객현황'!AH127</f>
        <v>33</v>
      </c>
      <c r="O125" s="40">
        <f t="shared" si="16"/>
        <v>63</v>
      </c>
      <c r="P125" s="41">
        <f>'[1]8월관람객현황'!AJ127</f>
        <v>0</v>
      </c>
      <c r="Q125" s="44">
        <f>[1]외국인!B127</f>
        <v>0</v>
      </c>
    </row>
    <row r="126" spans="3:17" hidden="1" x14ac:dyDescent="0.15">
      <c r="C126" s="27">
        <v>24</v>
      </c>
      <c r="D126" s="28"/>
      <c r="E126" s="29">
        <f t="shared" si="14"/>
        <v>589</v>
      </c>
      <c r="F126" s="38">
        <f>'[1]8월관람객현황'!I128</f>
        <v>297</v>
      </c>
      <c r="G126" s="39">
        <f>'[1]8월관람객현황'!O128</f>
        <v>87</v>
      </c>
      <c r="H126" s="32">
        <f>SUM('[1]8월관람객현황'!U128,'[1]8월관람객현황'!AA128)</f>
        <v>143</v>
      </c>
      <c r="I126" s="40">
        <f t="shared" si="15"/>
        <v>527</v>
      </c>
      <c r="J126" s="41">
        <f>'[1]8월관람객현황'!AB128</f>
        <v>31</v>
      </c>
      <c r="K126" s="42">
        <f>'[1]8월관람객현황'!AC128</f>
        <v>0</v>
      </c>
      <c r="L126" s="42">
        <f>'[1]8월관람객현황'!AE128</f>
        <v>0</v>
      </c>
      <c r="M126" s="42">
        <f>'[1]8월관람객현황'!AG128</f>
        <v>0</v>
      </c>
      <c r="N126" s="43">
        <f>'[1]8월관람객현황'!AH128</f>
        <v>31</v>
      </c>
      <c r="O126" s="40">
        <f t="shared" si="16"/>
        <v>62</v>
      </c>
      <c r="P126" s="41">
        <f>'[1]8월관람객현황'!AJ128</f>
        <v>0</v>
      </c>
      <c r="Q126" s="44">
        <f>[1]외국인!B128</f>
        <v>0</v>
      </c>
    </row>
    <row r="127" spans="3:17" hidden="1" x14ac:dyDescent="0.15">
      <c r="C127" s="27">
        <v>25</v>
      </c>
      <c r="D127" s="28"/>
      <c r="E127" s="29">
        <f t="shared" si="14"/>
        <v>556</v>
      </c>
      <c r="F127" s="38">
        <f>'[1]8월관람객현황'!I129</f>
        <v>331</v>
      </c>
      <c r="G127" s="39">
        <f>'[1]8월관람객현황'!O129</f>
        <v>70</v>
      </c>
      <c r="H127" s="32">
        <f>SUM('[1]8월관람객현황'!U129,'[1]8월관람객현황'!AA129)</f>
        <v>152</v>
      </c>
      <c r="I127" s="40">
        <f t="shared" si="15"/>
        <v>553</v>
      </c>
      <c r="J127" s="41">
        <f>'[1]8월관람객현황'!AB129</f>
        <v>3</v>
      </c>
      <c r="K127" s="42">
        <f>'[1]8월관람객현황'!AC129</f>
        <v>0</v>
      </c>
      <c r="L127" s="42">
        <f>'[1]8월관람객현황'!AE129</f>
        <v>0</v>
      </c>
      <c r="M127" s="42">
        <f>'[1]8월관람객현황'!AG129</f>
        <v>0</v>
      </c>
      <c r="N127" s="43">
        <f>'[1]8월관람객현황'!AH129</f>
        <v>0</v>
      </c>
      <c r="O127" s="40">
        <f t="shared" si="16"/>
        <v>3</v>
      </c>
      <c r="P127" s="41">
        <f>'[1]8월관람객현황'!AJ129</f>
        <v>0</v>
      </c>
      <c r="Q127" s="44">
        <f>[1]외국인!B129</f>
        <v>1</v>
      </c>
    </row>
    <row r="128" spans="3:17" hidden="1" x14ac:dyDescent="0.15">
      <c r="C128" s="27">
        <v>26</v>
      </c>
      <c r="D128" s="28"/>
      <c r="E128" s="29">
        <f t="shared" si="14"/>
        <v>0</v>
      </c>
      <c r="F128" s="38">
        <f>'[1]8월관람객현황'!I130</f>
        <v>0</v>
      </c>
      <c r="G128" s="39">
        <f>'[1]8월관람객현황'!O130</f>
        <v>0</v>
      </c>
      <c r="H128" s="32">
        <f>SUM('[1]8월관람객현황'!U130,'[1]8월관람객현황'!AA130)</f>
        <v>0</v>
      </c>
      <c r="I128" s="40">
        <f t="shared" si="15"/>
        <v>0</v>
      </c>
      <c r="J128" s="41">
        <f>'[1]8월관람객현황'!AB130</f>
        <v>0</v>
      </c>
      <c r="K128" s="42">
        <f>'[1]8월관람객현황'!AC130</f>
        <v>0</v>
      </c>
      <c r="L128" s="42">
        <f>'[1]8월관람객현황'!AE130</f>
        <v>0</v>
      </c>
      <c r="M128" s="42">
        <f>'[1]8월관람객현황'!AG130</f>
        <v>0</v>
      </c>
      <c r="N128" s="43">
        <f>'[1]8월관람객현황'!AH130</f>
        <v>0</v>
      </c>
      <c r="O128" s="40">
        <f t="shared" si="16"/>
        <v>0</v>
      </c>
      <c r="P128" s="41">
        <f>'[1]8월관람객현황'!AJ130</f>
        <v>0</v>
      </c>
      <c r="Q128" s="44">
        <f>[1]외국인!B130</f>
        <v>0</v>
      </c>
    </row>
    <row r="129" spans="3:17" hidden="1" x14ac:dyDescent="0.15">
      <c r="C129" s="27">
        <v>27</v>
      </c>
      <c r="D129" s="28"/>
      <c r="E129" s="29">
        <f t="shared" si="14"/>
        <v>52</v>
      </c>
      <c r="F129" s="38">
        <f>'[1]8월관람객현황'!I131</f>
        <v>28</v>
      </c>
      <c r="G129" s="39">
        <f>'[1]8월관람객현황'!O131</f>
        <v>7</v>
      </c>
      <c r="H129" s="32">
        <f>SUM('[1]8월관람객현황'!U131,'[1]8월관람객현황'!AA131)</f>
        <v>17</v>
      </c>
      <c r="I129" s="40">
        <f t="shared" si="15"/>
        <v>52</v>
      </c>
      <c r="J129" s="41">
        <f>'[1]8월관람객현황'!AB131</f>
        <v>0</v>
      </c>
      <c r="K129" s="42">
        <f>'[1]8월관람객현황'!AC131</f>
        <v>0</v>
      </c>
      <c r="L129" s="42">
        <f>'[1]8월관람객현황'!AE131</f>
        <v>0</v>
      </c>
      <c r="M129" s="42">
        <f>'[1]8월관람객현황'!AG131</f>
        <v>0</v>
      </c>
      <c r="N129" s="43">
        <f>'[1]8월관람객현황'!AH131</f>
        <v>0</v>
      </c>
      <c r="O129" s="40">
        <f t="shared" si="16"/>
        <v>0</v>
      </c>
      <c r="P129" s="41">
        <f>'[1]8월관람객현황'!AJ131</f>
        <v>0</v>
      </c>
      <c r="Q129" s="44">
        <f>[1]외국인!B131</f>
        <v>0</v>
      </c>
    </row>
    <row r="130" spans="3:17" hidden="1" x14ac:dyDescent="0.15">
      <c r="C130" s="27">
        <v>28</v>
      </c>
      <c r="D130" s="85"/>
      <c r="E130" s="29">
        <f t="shared" si="14"/>
        <v>472</v>
      </c>
      <c r="F130" s="38">
        <f>'[1]8월관람객현황'!I132</f>
        <v>79</v>
      </c>
      <c r="G130" s="39">
        <f>'[1]8월관람객현황'!O132</f>
        <v>12</v>
      </c>
      <c r="H130" s="32">
        <f>SUM('[1]8월관람객현황'!U132,'[1]8월관람객현황'!AA132)</f>
        <v>41</v>
      </c>
      <c r="I130" s="40">
        <f t="shared" si="15"/>
        <v>132</v>
      </c>
      <c r="J130" s="41">
        <f>'[1]8월관람객현황'!AB132</f>
        <v>131</v>
      </c>
      <c r="K130" s="42">
        <f>'[1]8월관람객현황'!AC132</f>
        <v>209</v>
      </c>
      <c r="L130" s="42">
        <f>'[1]8월관람객현황'!AE132</f>
        <v>0</v>
      </c>
      <c r="M130" s="42">
        <f>'[1]8월관람객현황'!AG132</f>
        <v>0</v>
      </c>
      <c r="N130" s="43">
        <f>'[1]8월관람객현황'!AH132</f>
        <v>0</v>
      </c>
      <c r="O130" s="40">
        <f t="shared" si="16"/>
        <v>340</v>
      </c>
      <c r="P130" s="41">
        <f>'[1]8월관람객현황'!AJ132</f>
        <v>0</v>
      </c>
      <c r="Q130" s="44">
        <f>[1]외국인!B132</f>
        <v>12</v>
      </c>
    </row>
    <row r="131" spans="3:17" hidden="1" x14ac:dyDescent="0.15">
      <c r="C131" s="27">
        <v>29</v>
      </c>
      <c r="D131" s="85"/>
      <c r="E131" s="29">
        <f t="shared" si="14"/>
        <v>75</v>
      </c>
      <c r="F131" s="38">
        <f>'[1]8월관람객현황'!I133</f>
        <v>42</v>
      </c>
      <c r="G131" s="39">
        <f>'[1]8월관람객현황'!O133</f>
        <v>11</v>
      </c>
      <c r="H131" s="32">
        <f>SUM('[1]8월관람객현황'!U133,'[1]8월관람객현황'!AA133)</f>
        <v>22</v>
      </c>
      <c r="I131" s="40">
        <f t="shared" si="15"/>
        <v>75</v>
      </c>
      <c r="J131" s="41">
        <f>'[1]8월관람객현황'!AB133</f>
        <v>0</v>
      </c>
      <c r="K131" s="42">
        <f>'[1]8월관람객현황'!AC133</f>
        <v>0</v>
      </c>
      <c r="L131" s="42">
        <f>'[1]8월관람객현황'!AE133</f>
        <v>0</v>
      </c>
      <c r="M131" s="42">
        <f>'[1]8월관람객현황'!AG133</f>
        <v>0</v>
      </c>
      <c r="N131" s="43">
        <f>'[1]8월관람객현황'!AH133</f>
        <v>0</v>
      </c>
      <c r="O131" s="40">
        <f t="shared" si="16"/>
        <v>0</v>
      </c>
      <c r="P131" s="41">
        <f>'[1]8월관람객현황'!AJ133</f>
        <v>0</v>
      </c>
      <c r="Q131" s="44">
        <f>[1]외국인!B133</f>
        <v>0</v>
      </c>
    </row>
    <row r="132" spans="3:17" ht="14.25" hidden="1" thickBot="1" x14ac:dyDescent="0.2">
      <c r="C132" s="48">
        <v>30</v>
      </c>
      <c r="D132" s="86"/>
      <c r="E132" s="87">
        <f t="shared" si="14"/>
        <v>121</v>
      </c>
      <c r="F132" s="73">
        <f>'[1]8월관람객현황'!I134</f>
        <v>45</v>
      </c>
      <c r="G132" s="74">
        <f>'[1]8월관람객현황'!O134</f>
        <v>15</v>
      </c>
      <c r="H132" s="88">
        <f>SUM('[1]8월관람객현황'!U134,'[1]8월관람객현황'!AA134)</f>
        <v>33</v>
      </c>
      <c r="I132" s="79">
        <f t="shared" si="15"/>
        <v>93</v>
      </c>
      <c r="J132" s="76">
        <f>'[1]8월관람객현황'!AB134</f>
        <v>28</v>
      </c>
      <c r="K132" s="77">
        <f>'[1]8월관람객현황'!AC134</f>
        <v>0</v>
      </c>
      <c r="L132" s="77">
        <f>'[1]8월관람객현황'!AE134</f>
        <v>0</v>
      </c>
      <c r="M132" s="77">
        <f>'[1]8월관람객현황'!AG134</f>
        <v>0</v>
      </c>
      <c r="N132" s="78">
        <f>'[1]8월관람객현황'!AH134</f>
        <v>0</v>
      </c>
      <c r="O132" s="79">
        <f t="shared" si="16"/>
        <v>28</v>
      </c>
      <c r="P132" s="76">
        <f>'[1]8월관람객현황'!AJ134</f>
        <v>0</v>
      </c>
      <c r="Q132" s="80">
        <f>[1]외국인!B134</f>
        <v>0</v>
      </c>
    </row>
    <row r="133" spans="3:17" ht="14.25" hidden="1" thickBot="1" x14ac:dyDescent="0.2">
      <c r="F133" s="81"/>
      <c r="G133" s="82"/>
      <c r="I133" s="62"/>
      <c r="J133" s="62"/>
      <c r="K133" s="63"/>
      <c r="L133" s="63"/>
      <c r="M133" s="63"/>
      <c r="N133" s="62"/>
      <c r="O133" s="62"/>
    </row>
    <row r="134" spans="3:17" x14ac:dyDescent="0.15">
      <c r="C134" s="83" t="s">
        <v>19</v>
      </c>
      <c r="D134" s="65"/>
      <c r="E134" s="89">
        <f>SUM(E135:E165)</f>
        <v>8892</v>
      </c>
      <c r="F134" s="89">
        <f t="shared" ref="F134:Q134" si="17">SUM(F135:F165)</f>
        <v>5034</v>
      </c>
      <c r="G134" s="89">
        <f t="shared" si="17"/>
        <v>1400</v>
      </c>
      <c r="H134" s="89">
        <f t="shared" si="17"/>
        <v>1334</v>
      </c>
      <c r="I134" s="90">
        <f t="shared" si="17"/>
        <v>7768</v>
      </c>
      <c r="J134" s="89">
        <f t="shared" si="17"/>
        <v>520</v>
      </c>
      <c r="K134" s="89">
        <f t="shared" si="17"/>
        <v>549</v>
      </c>
      <c r="L134" s="89">
        <f t="shared" si="17"/>
        <v>0</v>
      </c>
      <c r="M134" s="89">
        <f t="shared" si="17"/>
        <v>0</v>
      </c>
      <c r="N134" s="89">
        <f t="shared" si="17"/>
        <v>55</v>
      </c>
      <c r="O134" s="90">
        <f t="shared" si="17"/>
        <v>1124</v>
      </c>
      <c r="P134" s="89">
        <f t="shared" si="17"/>
        <v>50</v>
      </c>
      <c r="Q134" s="89">
        <f t="shared" si="17"/>
        <v>42</v>
      </c>
    </row>
    <row r="135" spans="3:17" x14ac:dyDescent="0.15">
      <c r="C135" s="27">
        <v>1</v>
      </c>
      <c r="D135" s="28"/>
      <c r="E135" s="91">
        <f t="shared" ref="E135:E165" si="18">SUM(I135,O135)</f>
        <v>450</v>
      </c>
      <c r="F135" s="92">
        <f>'[1]8월관람객현황'!I137</f>
        <v>251</v>
      </c>
      <c r="G135" s="93">
        <f>'[1]8월관람객현황'!O137</f>
        <v>84</v>
      </c>
      <c r="H135" s="94">
        <f>SUM('[1]8월관람객현황'!U137,'[1]8월관람객현황'!AA137)</f>
        <v>110</v>
      </c>
      <c r="I135" s="95">
        <f t="shared" ref="I135:I165" si="19">SUM(F135:H135)</f>
        <v>445</v>
      </c>
      <c r="J135" s="96">
        <f>'[1]8월관람객현황'!AB137</f>
        <v>5</v>
      </c>
      <c r="K135" s="97">
        <f>'[1]8월관람객현황'!AC137</f>
        <v>0</v>
      </c>
      <c r="L135" s="97">
        <f>'[1]8월관람객현황'!AE137</f>
        <v>0</v>
      </c>
      <c r="M135" s="97">
        <f>'[1]8월관람객현황'!AG137</f>
        <v>0</v>
      </c>
      <c r="N135" s="98">
        <f>'[1]8월관람객현황'!AH137</f>
        <v>0</v>
      </c>
      <c r="O135" s="95">
        <f t="shared" ref="O135:O165" si="20">SUM(J135:N135)</f>
        <v>5</v>
      </c>
      <c r="P135" s="96">
        <f>'[1]8월관람객현황'!AJ137</f>
        <v>0</v>
      </c>
      <c r="Q135" s="99">
        <f>[1]외국인!B137</f>
        <v>3</v>
      </c>
    </row>
    <row r="136" spans="3:17" x14ac:dyDescent="0.15">
      <c r="C136" s="27">
        <v>2</v>
      </c>
      <c r="D136" s="28"/>
      <c r="E136" s="29">
        <f t="shared" si="18"/>
        <v>513</v>
      </c>
      <c r="F136" s="38">
        <f>'[1]8월관람객현황'!I138</f>
        <v>307</v>
      </c>
      <c r="G136" s="39">
        <f>'[1]8월관람객현황'!O138</f>
        <v>97</v>
      </c>
      <c r="H136" s="32">
        <f>SUM('[1]8월관람객현황'!U138,'[1]8월관람객현황'!AA138)</f>
        <v>106</v>
      </c>
      <c r="I136" s="40">
        <f t="shared" si="19"/>
        <v>510</v>
      </c>
      <c r="J136" s="41">
        <f>'[1]8월관람객현황'!AB138</f>
        <v>3</v>
      </c>
      <c r="K136" s="42">
        <f>'[1]8월관람객현황'!AC138</f>
        <v>0</v>
      </c>
      <c r="L136" s="42">
        <f>'[1]8월관람객현황'!AE138</f>
        <v>0</v>
      </c>
      <c r="M136" s="42">
        <f>'[1]8월관람객현황'!AG138</f>
        <v>0</v>
      </c>
      <c r="N136" s="43">
        <f>'[1]8월관람객현황'!AH138</f>
        <v>0</v>
      </c>
      <c r="O136" s="40">
        <f t="shared" si="20"/>
        <v>3</v>
      </c>
      <c r="P136" s="41">
        <f>'[1]8월관람객현황'!AJ138</f>
        <v>0</v>
      </c>
      <c r="Q136" s="44">
        <f>[1]외국인!B138</f>
        <v>6</v>
      </c>
    </row>
    <row r="137" spans="3:17" x14ac:dyDescent="0.15">
      <c r="C137" s="27">
        <v>3</v>
      </c>
      <c r="D137" s="28"/>
      <c r="E137" s="29">
        <f t="shared" si="18"/>
        <v>18</v>
      </c>
      <c r="F137" s="38">
        <f>'[1]8월관람객현황'!I139</f>
        <v>0</v>
      </c>
      <c r="G137" s="39">
        <f>'[1]8월관람객현황'!O139</f>
        <v>0</v>
      </c>
      <c r="H137" s="32">
        <f>SUM('[1]8월관람객현황'!U139,'[1]8월관람객현황'!AA139)</f>
        <v>0</v>
      </c>
      <c r="I137" s="40">
        <f t="shared" si="19"/>
        <v>0</v>
      </c>
      <c r="J137" s="41">
        <f>'[1]8월관람객현황'!AB139</f>
        <v>18</v>
      </c>
      <c r="K137" s="42">
        <f>'[1]8월관람객현황'!AC139</f>
        <v>0</v>
      </c>
      <c r="L137" s="42">
        <f>'[1]8월관람객현황'!AE139</f>
        <v>0</v>
      </c>
      <c r="M137" s="42">
        <f>'[1]8월관람객현황'!AG139</f>
        <v>0</v>
      </c>
      <c r="N137" s="43">
        <f>'[1]8월관람객현황'!AH139</f>
        <v>0</v>
      </c>
      <c r="O137" s="40">
        <f t="shared" si="20"/>
        <v>18</v>
      </c>
      <c r="P137" s="41">
        <f>'[1]8월관람객현황'!AJ139</f>
        <v>0</v>
      </c>
      <c r="Q137" s="44">
        <f>[1]외국인!B139</f>
        <v>0</v>
      </c>
    </row>
    <row r="138" spans="3:17" x14ac:dyDescent="0.15">
      <c r="C138" s="27">
        <v>4</v>
      </c>
      <c r="D138" s="28"/>
      <c r="E138" s="29">
        <f t="shared" si="18"/>
        <v>231</v>
      </c>
      <c r="F138" s="38">
        <f>'[1]8월관람객현황'!I140</f>
        <v>112</v>
      </c>
      <c r="G138" s="39">
        <f>'[1]8월관람객현황'!O140</f>
        <v>58</v>
      </c>
      <c r="H138" s="32">
        <f>SUM('[1]8월관람객현황'!U140,'[1]8월관람객현황'!AA140)</f>
        <v>57</v>
      </c>
      <c r="I138" s="40">
        <f t="shared" si="19"/>
        <v>227</v>
      </c>
      <c r="J138" s="41">
        <f>'[1]8월관람객현황'!AB140</f>
        <v>4</v>
      </c>
      <c r="K138" s="42">
        <f>'[1]8월관람객현황'!AC140</f>
        <v>0</v>
      </c>
      <c r="L138" s="42">
        <f>'[1]8월관람객현황'!AE140</f>
        <v>0</v>
      </c>
      <c r="M138" s="42">
        <f>'[1]8월관람객현황'!AG140</f>
        <v>0</v>
      </c>
      <c r="N138" s="43">
        <f>'[1]8월관람객현황'!AH140</f>
        <v>0</v>
      </c>
      <c r="O138" s="40">
        <f t="shared" si="20"/>
        <v>4</v>
      </c>
      <c r="P138" s="41">
        <f>'[1]8월관람객현황'!AJ140</f>
        <v>0</v>
      </c>
      <c r="Q138" s="44">
        <f>[1]외국인!B140</f>
        <v>0</v>
      </c>
    </row>
    <row r="139" spans="3:17" x14ac:dyDescent="0.15">
      <c r="C139" s="27">
        <v>5</v>
      </c>
      <c r="D139" s="28"/>
      <c r="E139" s="29">
        <f t="shared" si="18"/>
        <v>1665</v>
      </c>
      <c r="F139" s="38">
        <f>'[1]8월관람객현황'!I141</f>
        <v>672</v>
      </c>
      <c r="G139" s="39">
        <f>'[1]8월관람객현황'!O141</f>
        <v>105</v>
      </c>
      <c r="H139" s="32">
        <f>SUM('[1]8월관람객현황'!U141,'[1]8월관람객현황'!AA141)</f>
        <v>327</v>
      </c>
      <c r="I139" s="40">
        <f t="shared" si="19"/>
        <v>1104</v>
      </c>
      <c r="J139" s="41">
        <f>'[1]8월관람객현황'!AB141</f>
        <v>12</v>
      </c>
      <c r="K139" s="42">
        <f>'[1]8월관람객현황'!AC141</f>
        <v>549</v>
      </c>
      <c r="L139" s="42">
        <f>'[1]8월관람객현황'!AE141</f>
        <v>0</v>
      </c>
      <c r="M139" s="42">
        <f>'[1]8월관람객현황'!AG141</f>
        <v>0</v>
      </c>
      <c r="N139" s="43">
        <f>'[1]8월관람객현황'!AH141</f>
        <v>0</v>
      </c>
      <c r="O139" s="40">
        <f t="shared" si="20"/>
        <v>561</v>
      </c>
      <c r="P139" s="41">
        <f>'[1]8월관람객현황'!AJ141</f>
        <v>50</v>
      </c>
      <c r="Q139" s="44">
        <f>[1]외국인!B141</f>
        <v>4</v>
      </c>
    </row>
    <row r="140" spans="3:17" x14ac:dyDescent="0.15">
      <c r="C140" s="27">
        <v>6</v>
      </c>
      <c r="D140" s="28"/>
      <c r="E140" s="29">
        <f t="shared" si="18"/>
        <v>135</v>
      </c>
      <c r="F140" s="38">
        <f>'[1]8월관람객현황'!I142</f>
        <v>73</v>
      </c>
      <c r="G140" s="39">
        <f>'[1]8월관람객현황'!O142</f>
        <v>28</v>
      </c>
      <c r="H140" s="32">
        <f>SUM('[1]8월관람객현황'!U142,'[1]8월관람객현황'!AA142)</f>
        <v>34</v>
      </c>
      <c r="I140" s="40">
        <f t="shared" si="19"/>
        <v>135</v>
      </c>
      <c r="J140" s="41">
        <f>'[1]8월관람객현황'!AB142</f>
        <v>0</v>
      </c>
      <c r="K140" s="42">
        <f>'[1]8월관람객현황'!AC142</f>
        <v>0</v>
      </c>
      <c r="L140" s="42">
        <f>'[1]8월관람객현황'!AE142</f>
        <v>0</v>
      </c>
      <c r="M140" s="42">
        <f>'[1]8월관람객현황'!AG142</f>
        <v>0</v>
      </c>
      <c r="N140" s="43">
        <f>'[1]8월관람객현황'!AH142</f>
        <v>0</v>
      </c>
      <c r="O140" s="40">
        <f t="shared" si="20"/>
        <v>0</v>
      </c>
      <c r="P140" s="41">
        <f>'[1]8월관람객현황'!AJ142</f>
        <v>0</v>
      </c>
      <c r="Q140" s="44">
        <f>[1]외국인!B142</f>
        <v>4</v>
      </c>
    </row>
    <row r="141" spans="3:17" x14ac:dyDescent="0.15">
      <c r="C141" s="27">
        <v>7</v>
      </c>
      <c r="D141" s="28"/>
      <c r="E141" s="29">
        <f t="shared" si="18"/>
        <v>226</v>
      </c>
      <c r="F141" s="38">
        <f>'[1]8월관람객현황'!I143</f>
        <v>94</v>
      </c>
      <c r="G141" s="39">
        <f>'[1]8월관람객현황'!O143</f>
        <v>40</v>
      </c>
      <c r="H141" s="32">
        <f>SUM('[1]8월관람객현황'!U143,'[1]8월관람객현황'!AA143)</f>
        <v>55</v>
      </c>
      <c r="I141" s="40">
        <f t="shared" si="19"/>
        <v>189</v>
      </c>
      <c r="J141" s="41">
        <f>'[1]8월관람객현황'!AB143</f>
        <v>37</v>
      </c>
      <c r="K141" s="42">
        <f>'[1]8월관람객현황'!AC143</f>
        <v>0</v>
      </c>
      <c r="L141" s="42">
        <f>'[1]8월관람객현황'!AE143</f>
        <v>0</v>
      </c>
      <c r="M141" s="42">
        <f>'[1]8월관람객현황'!AG143</f>
        <v>0</v>
      </c>
      <c r="N141" s="43">
        <f>'[1]8월관람객현황'!AH143</f>
        <v>0</v>
      </c>
      <c r="O141" s="40">
        <f t="shared" si="20"/>
        <v>37</v>
      </c>
      <c r="P141" s="41">
        <f>'[1]8월관람객현황'!AJ143</f>
        <v>0</v>
      </c>
      <c r="Q141" s="44">
        <f>[1]외국인!B143</f>
        <v>0</v>
      </c>
    </row>
    <row r="142" spans="3:17" x14ac:dyDescent="0.15">
      <c r="C142" s="27">
        <v>8</v>
      </c>
      <c r="D142" s="28"/>
      <c r="E142" s="29">
        <f t="shared" si="18"/>
        <v>429</v>
      </c>
      <c r="F142" s="38">
        <f>'[1]8월관람객현황'!I144</f>
        <v>255</v>
      </c>
      <c r="G142" s="39">
        <f>'[1]8월관람객현황'!O144</f>
        <v>54</v>
      </c>
      <c r="H142" s="32">
        <f>SUM('[1]8월관람객현황'!U144,'[1]8월관람객현황'!AA144)</f>
        <v>106</v>
      </c>
      <c r="I142" s="40">
        <f t="shared" si="19"/>
        <v>415</v>
      </c>
      <c r="J142" s="41">
        <f>'[1]8월관람객현황'!AB144</f>
        <v>14</v>
      </c>
      <c r="K142" s="42">
        <f>'[1]8월관람객현황'!AC144</f>
        <v>0</v>
      </c>
      <c r="L142" s="42">
        <f>'[1]8월관람객현황'!AE144</f>
        <v>0</v>
      </c>
      <c r="M142" s="42">
        <f>'[1]8월관람객현황'!AG144</f>
        <v>0</v>
      </c>
      <c r="N142" s="43">
        <f>'[1]8월관람객현황'!AH144</f>
        <v>0</v>
      </c>
      <c r="O142" s="40">
        <f t="shared" si="20"/>
        <v>14</v>
      </c>
      <c r="P142" s="41">
        <f>'[1]8월관람객현황'!AJ144</f>
        <v>0</v>
      </c>
      <c r="Q142" s="44">
        <f>[1]외국인!B144</f>
        <v>2</v>
      </c>
    </row>
    <row r="143" spans="3:17" x14ac:dyDescent="0.15">
      <c r="C143" s="27">
        <v>9</v>
      </c>
      <c r="D143" s="28"/>
      <c r="E143" s="29">
        <f t="shared" si="18"/>
        <v>510</v>
      </c>
      <c r="F143" s="38">
        <f>'[1]8월관람객현황'!I145</f>
        <v>300</v>
      </c>
      <c r="G143" s="39">
        <f>'[1]8월관람객현황'!O145</f>
        <v>75</v>
      </c>
      <c r="H143" s="32">
        <f>SUM('[1]8월관람객현황'!U145,'[1]8월관람객현황'!AA145)</f>
        <v>135</v>
      </c>
      <c r="I143" s="40">
        <f t="shared" si="19"/>
        <v>510</v>
      </c>
      <c r="J143" s="41">
        <f>'[1]8월관람객현황'!AB145</f>
        <v>0</v>
      </c>
      <c r="K143" s="42">
        <f>'[1]8월관람객현황'!AC145</f>
        <v>0</v>
      </c>
      <c r="L143" s="42">
        <f>'[1]8월관람객현황'!AE145</f>
        <v>0</v>
      </c>
      <c r="M143" s="42">
        <f>'[1]8월관람객현황'!AG145</f>
        <v>0</v>
      </c>
      <c r="N143" s="43">
        <f>'[1]8월관람객현황'!AH145</f>
        <v>0</v>
      </c>
      <c r="O143" s="40">
        <f t="shared" si="20"/>
        <v>0</v>
      </c>
      <c r="P143" s="41">
        <f>'[1]8월관람객현황'!AJ145</f>
        <v>0</v>
      </c>
      <c r="Q143" s="44">
        <f>[1]외국인!B145</f>
        <v>5</v>
      </c>
    </row>
    <row r="144" spans="3:17" x14ac:dyDescent="0.15">
      <c r="C144" s="27">
        <v>10</v>
      </c>
      <c r="D144" s="28"/>
      <c r="E144" s="29">
        <f t="shared" si="18"/>
        <v>0</v>
      </c>
      <c r="F144" s="38">
        <f>'[1]8월관람객현황'!I146</f>
        <v>0</v>
      </c>
      <c r="G144" s="39">
        <f>'[1]8월관람객현황'!O146</f>
        <v>0</v>
      </c>
      <c r="H144" s="32">
        <f>SUM('[1]8월관람객현황'!U146,'[1]8월관람객현황'!AA146)</f>
        <v>0</v>
      </c>
      <c r="I144" s="40">
        <f t="shared" si="19"/>
        <v>0</v>
      </c>
      <c r="J144" s="41">
        <f>'[1]8월관람객현황'!AB146</f>
        <v>0</v>
      </c>
      <c r="K144" s="42">
        <f>'[1]8월관람객현황'!AC146</f>
        <v>0</v>
      </c>
      <c r="L144" s="42">
        <f>'[1]8월관람객현황'!AE146</f>
        <v>0</v>
      </c>
      <c r="M144" s="42">
        <f>'[1]8월관람객현황'!AG146</f>
        <v>0</v>
      </c>
      <c r="N144" s="43">
        <f>'[1]8월관람객현황'!AH146</f>
        <v>0</v>
      </c>
      <c r="O144" s="40">
        <f t="shared" si="20"/>
        <v>0</v>
      </c>
      <c r="P144" s="41">
        <f>'[1]8월관람객현황'!AJ146</f>
        <v>0</v>
      </c>
      <c r="Q144" s="44">
        <f>[1]외국인!B146</f>
        <v>0</v>
      </c>
    </row>
    <row r="145" spans="3:17" x14ac:dyDescent="0.15">
      <c r="C145" s="27">
        <v>11</v>
      </c>
      <c r="D145" s="28"/>
      <c r="E145" s="29">
        <f t="shared" si="18"/>
        <v>62</v>
      </c>
      <c r="F145" s="38">
        <f>'[1]8월관람객현황'!I147</f>
        <v>32</v>
      </c>
      <c r="G145" s="39">
        <f>'[1]8월관람객현황'!O147</f>
        <v>10</v>
      </c>
      <c r="H145" s="32">
        <f>SUM('[1]8월관람객현황'!U147,'[1]8월관람객현황'!AA147)</f>
        <v>20</v>
      </c>
      <c r="I145" s="40">
        <f t="shared" si="19"/>
        <v>62</v>
      </c>
      <c r="J145" s="41">
        <f>'[1]8월관람객현황'!AB147</f>
        <v>0</v>
      </c>
      <c r="K145" s="42">
        <f>'[1]8월관람객현황'!AC147</f>
        <v>0</v>
      </c>
      <c r="L145" s="42">
        <f>'[1]8월관람객현황'!AE147</f>
        <v>0</v>
      </c>
      <c r="M145" s="42">
        <f>'[1]8월관람객현황'!AG147</f>
        <v>0</v>
      </c>
      <c r="N145" s="43">
        <f>'[1]8월관람객현황'!AH147</f>
        <v>0</v>
      </c>
      <c r="O145" s="40">
        <f t="shared" si="20"/>
        <v>0</v>
      </c>
      <c r="P145" s="41">
        <f>'[1]8월관람객현황'!AJ147</f>
        <v>0</v>
      </c>
      <c r="Q145" s="44">
        <f>[1]외국인!B147</f>
        <v>0</v>
      </c>
    </row>
    <row r="146" spans="3:17" x14ac:dyDescent="0.15">
      <c r="C146" s="27">
        <v>12</v>
      </c>
      <c r="D146" s="28"/>
      <c r="E146" s="29">
        <f t="shared" si="18"/>
        <v>194</v>
      </c>
      <c r="F146" s="38">
        <f>'[1]8월관람객현황'!I148</f>
        <v>37</v>
      </c>
      <c r="G146" s="39">
        <f>'[1]8월관람객현황'!O148</f>
        <v>13</v>
      </c>
      <c r="H146" s="32">
        <f>SUM('[1]8월관람객현황'!U148,'[1]8월관람객현황'!AA148)</f>
        <v>25</v>
      </c>
      <c r="I146" s="40">
        <f t="shared" si="19"/>
        <v>75</v>
      </c>
      <c r="J146" s="41">
        <f>'[1]8월관람객현황'!AB148</f>
        <v>119</v>
      </c>
      <c r="K146" s="42">
        <f>'[1]8월관람객현황'!AC148</f>
        <v>0</v>
      </c>
      <c r="L146" s="42">
        <f>'[1]8월관람객현황'!AE148</f>
        <v>0</v>
      </c>
      <c r="M146" s="42">
        <f>'[1]8월관람객현황'!AG148</f>
        <v>0</v>
      </c>
      <c r="N146" s="43">
        <f>'[1]8월관람객현황'!AH148</f>
        <v>0</v>
      </c>
      <c r="O146" s="40">
        <f t="shared" si="20"/>
        <v>119</v>
      </c>
      <c r="P146" s="41">
        <f>'[1]8월관람객현황'!AJ148</f>
        <v>0</v>
      </c>
      <c r="Q146" s="44">
        <f>[1]외국인!B148</f>
        <v>1</v>
      </c>
    </row>
    <row r="147" spans="3:17" x14ac:dyDescent="0.15">
      <c r="C147" s="27">
        <v>13</v>
      </c>
      <c r="D147" s="28"/>
      <c r="E147" s="29">
        <f t="shared" si="18"/>
        <v>181</v>
      </c>
      <c r="F147" s="38">
        <f>'[1]8월관람객현황'!I149</f>
        <v>74</v>
      </c>
      <c r="G147" s="39">
        <f>'[1]8월관람객현황'!O149</f>
        <v>52</v>
      </c>
      <c r="H147" s="32">
        <f>SUM('[1]8월관람객현황'!U149,'[1]8월관람객현황'!AA149)</f>
        <v>55</v>
      </c>
      <c r="I147" s="40">
        <f t="shared" si="19"/>
        <v>181</v>
      </c>
      <c r="J147" s="41">
        <f>'[1]8월관람객현황'!AB149</f>
        <v>0</v>
      </c>
      <c r="K147" s="42">
        <f>'[1]8월관람객현황'!AC149</f>
        <v>0</v>
      </c>
      <c r="L147" s="42">
        <f>'[1]8월관람객현황'!AE149</f>
        <v>0</v>
      </c>
      <c r="M147" s="42">
        <f>'[1]8월관람객현황'!AG149</f>
        <v>0</v>
      </c>
      <c r="N147" s="43">
        <f>'[1]8월관람객현황'!AH149</f>
        <v>0</v>
      </c>
      <c r="O147" s="40">
        <f t="shared" si="20"/>
        <v>0</v>
      </c>
      <c r="P147" s="41">
        <f>'[1]8월관람객현황'!AJ149</f>
        <v>0</v>
      </c>
      <c r="Q147" s="44">
        <f>[1]외국인!B149</f>
        <v>6</v>
      </c>
    </row>
    <row r="148" spans="3:17" x14ac:dyDescent="0.15">
      <c r="C148" s="27">
        <v>14</v>
      </c>
      <c r="D148" s="28"/>
      <c r="E148" s="29">
        <f t="shared" si="18"/>
        <v>155</v>
      </c>
      <c r="F148" s="38">
        <f>'[1]8월관람객현황'!I150</f>
        <v>76</v>
      </c>
      <c r="G148" s="39">
        <f>'[1]8월관람객현황'!O150</f>
        <v>6</v>
      </c>
      <c r="H148" s="32">
        <f>SUM('[1]8월관람객현황'!U150,'[1]8월관람객현황'!AA150)</f>
        <v>42</v>
      </c>
      <c r="I148" s="40">
        <f t="shared" si="19"/>
        <v>124</v>
      </c>
      <c r="J148" s="41">
        <f>'[1]8월관람객현황'!AB150</f>
        <v>31</v>
      </c>
      <c r="K148" s="42">
        <f>'[1]8월관람객현황'!AC150</f>
        <v>0</v>
      </c>
      <c r="L148" s="42">
        <f>'[1]8월관람객현황'!AE150</f>
        <v>0</v>
      </c>
      <c r="M148" s="42">
        <f>'[1]8월관람객현황'!AG150</f>
        <v>0</v>
      </c>
      <c r="N148" s="43">
        <f>'[1]8월관람객현황'!AH150</f>
        <v>0</v>
      </c>
      <c r="O148" s="40">
        <f t="shared" si="20"/>
        <v>31</v>
      </c>
      <c r="P148" s="41">
        <f>'[1]8월관람객현황'!AJ150</f>
        <v>0</v>
      </c>
      <c r="Q148" s="44">
        <f>[1]외국인!B150</f>
        <v>0</v>
      </c>
    </row>
    <row r="149" spans="3:17" x14ac:dyDescent="0.15">
      <c r="C149" s="27">
        <v>15</v>
      </c>
      <c r="D149" s="28"/>
      <c r="E149" s="29">
        <f t="shared" si="18"/>
        <v>365</v>
      </c>
      <c r="F149" s="38">
        <f>'[1]8월관람객현황'!I151</f>
        <v>136</v>
      </c>
      <c r="G149" s="39">
        <f>'[1]8월관람객현황'!O151</f>
        <v>71</v>
      </c>
      <c r="H149" s="32">
        <f>SUM('[1]8월관람객현황'!U151,'[1]8월관람객현황'!AA151)</f>
        <v>119</v>
      </c>
      <c r="I149" s="40">
        <f t="shared" si="19"/>
        <v>326</v>
      </c>
      <c r="J149" s="41">
        <f>'[1]8월관람객현황'!AB151</f>
        <v>39</v>
      </c>
      <c r="K149" s="42">
        <f>'[1]8월관람객현황'!AC151</f>
        <v>0</v>
      </c>
      <c r="L149" s="42">
        <f>'[1]8월관람객현황'!AE151</f>
        <v>0</v>
      </c>
      <c r="M149" s="42">
        <f>'[1]8월관람객현황'!AG151</f>
        <v>0</v>
      </c>
      <c r="N149" s="43">
        <f>'[1]8월관람객현황'!AH151</f>
        <v>0</v>
      </c>
      <c r="O149" s="40">
        <f t="shared" si="20"/>
        <v>39</v>
      </c>
      <c r="P149" s="41">
        <f>'[1]8월관람객현황'!AJ151</f>
        <v>0</v>
      </c>
      <c r="Q149" s="44">
        <f>[1]외국인!B151</f>
        <v>2</v>
      </c>
    </row>
    <row r="150" spans="3:17" x14ac:dyDescent="0.15">
      <c r="C150" s="27">
        <v>16</v>
      </c>
      <c r="D150" s="28"/>
      <c r="E150" s="29">
        <f t="shared" si="18"/>
        <v>495</v>
      </c>
      <c r="F150" s="38">
        <f>'[1]8월관람객현황'!I152</f>
        <v>262</v>
      </c>
      <c r="G150" s="39">
        <f>'[1]8월관람객현황'!O152</f>
        <v>90</v>
      </c>
      <c r="H150" s="32">
        <f>SUM('[1]8월관람객현황'!U152,'[1]8월관람객현황'!AA152)</f>
        <v>143</v>
      </c>
      <c r="I150" s="40">
        <f t="shared" si="19"/>
        <v>495</v>
      </c>
      <c r="J150" s="41">
        <f>'[1]8월관람객현황'!AB152</f>
        <v>0</v>
      </c>
      <c r="K150" s="42">
        <f>'[1]8월관람객현황'!AC152</f>
        <v>0</v>
      </c>
      <c r="L150" s="42">
        <f>'[1]8월관람객현황'!AE152</f>
        <v>0</v>
      </c>
      <c r="M150" s="42">
        <f>'[1]8월관람객현황'!AG152</f>
        <v>0</v>
      </c>
      <c r="N150" s="43">
        <f>'[1]8월관람객현황'!AH152</f>
        <v>0</v>
      </c>
      <c r="O150" s="40">
        <f t="shared" si="20"/>
        <v>0</v>
      </c>
      <c r="P150" s="41">
        <f>'[1]8월관람객현황'!AJ152</f>
        <v>0</v>
      </c>
      <c r="Q150" s="44">
        <f>[1]외국인!B152</f>
        <v>0</v>
      </c>
    </row>
    <row r="151" spans="3:17" x14ac:dyDescent="0.15">
      <c r="C151" s="27">
        <v>17</v>
      </c>
      <c r="D151" s="45"/>
      <c r="E151" s="29">
        <f t="shared" si="18"/>
        <v>0</v>
      </c>
      <c r="F151" s="38">
        <f>'[1]8월관람객현황'!I153</f>
        <v>0</v>
      </c>
      <c r="G151" s="39">
        <f>'[1]8월관람객현황'!O153</f>
        <v>0</v>
      </c>
      <c r="H151" s="32">
        <f>SUM('[1]8월관람객현황'!U153,'[1]8월관람객현황'!AA153)</f>
        <v>0</v>
      </c>
      <c r="I151" s="40">
        <f t="shared" si="19"/>
        <v>0</v>
      </c>
      <c r="J151" s="41">
        <f>'[1]8월관람객현황'!AB153</f>
        <v>0</v>
      </c>
      <c r="K151" s="42">
        <f>'[1]8월관람객현황'!AC153</f>
        <v>0</v>
      </c>
      <c r="L151" s="42">
        <f>'[1]8월관람객현황'!AE153</f>
        <v>0</v>
      </c>
      <c r="M151" s="42">
        <f>'[1]8월관람객현황'!AG153</f>
        <v>0</v>
      </c>
      <c r="N151" s="43">
        <f>'[1]8월관람객현황'!AH153</f>
        <v>0</v>
      </c>
      <c r="O151" s="40">
        <f t="shared" si="20"/>
        <v>0</v>
      </c>
      <c r="P151" s="41">
        <f>'[1]8월관람객현황'!AJ153</f>
        <v>0</v>
      </c>
      <c r="Q151" s="44">
        <f>[1]외국인!B153</f>
        <v>0</v>
      </c>
    </row>
    <row r="152" spans="3:17" x14ac:dyDescent="0.15">
      <c r="C152" s="27">
        <v>18</v>
      </c>
      <c r="D152" s="28"/>
      <c r="E152" s="29">
        <f t="shared" si="18"/>
        <v>87</v>
      </c>
      <c r="F152" s="38">
        <f>'[1]8월관람객현황'!I154</f>
        <v>71</v>
      </c>
      <c r="G152" s="39">
        <f>'[1]8월관람객현황'!O154</f>
        <v>16</v>
      </c>
      <c r="H152" s="32">
        <f>SUM('[1]8월관람객현황'!U154,'[1]8월관람객현황'!AA154)</f>
        <v>0</v>
      </c>
      <c r="I152" s="40">
        <f t="shared" si="19"/>
        <v>87</v>
      </c>
      <c r="J152" s="41">
        <f>'[1]8월관람객현황'!AB154</f>
        <v>0</v>
      </c>
      <c r="K152" s="42">
        <f>'[1]8월관람객현황'!AC154</f>
        <v>0</v>
      </c>
      <c r="L152" s="42">
        <f>'[1]8월관람객현황'!AE154</f>
        <v>0</v>
      </c>
      <c r="M152" s="42">
        <f>'[1]8월관람객현황'!AG154</f>
        <v>0</v>
      </c>
      <c r="N152" s="43">
        <f>'[1]8월관람객현황'!AH154</f>
        <v>0</v>
      </c>
      <c r="O152" s="40">
        <f t="shared" si="20"/>
        <v>0</v>
      </c>
      <c r="P152" s="41">
        <f>'[1]8월관람객현황'!AJ154</f>
        <v>0</v>
      </c>
      <c r="Q152" s="44">
        <f>[1]외국인!B154</f>
        <v>1</v>
      </c>
    </row>
    <row r="153" spans="3:17" x14ac:dyDescent="0.15">
      <c r="C153" s="27">
        <v>19</v>
      </c>
      <c r="D153" s="28"/>
      <c r="E153" s="29">
        <f t="shared" si="18"/>
        <v>488</v>
      </c>
      <c r="F153" s="38">
        <f>'[1]8월관람객현황'!I155</f>
        <v>370</v>
      </c>
      <c r="G153" s="39">
        <f>'[1]8월관람객현황'!O155</f>
        <v>118</v>
      </c>
      <c r="H153" s="32">
        <f>SUM('[1]8월관람객현황'!U155,'[1]8월관람객현황'!AA155)</f>
        <v>0</v>
      </c>
      <c r="I153" s="40">
        <f t="shared" si="19"/>
        <v>488</v>
      </c>
      <c r="J153" s="41">
        <f>'[1]8월관람객현황'!AB155</f>
        <v>0</v>
      </c>
      <c r="K153" s="42">
        <f>'[1]8월관람객현황'!AC155</f>
        <v>0</v>
      </c>
      <c r="L153" s="42">
        <f>'[1]8월관람객현황'!AE155</f>
        <v>0</v>
      </c>
      <c r="M153" s="42">
        <f>'[1]8월관람객현황'!AG155</f>
        <v>0</v>
      </c>
      <c r="N153" s="43">
        <f>'[1]8월관람객현황'!AH155</f>
        <v>0</v>
      </c>
      <c r="O153" s="40">
        <f t="shared" si="20"/>
        <v>0</v>
      </c>
      <c r="P153" s="41">
        <f>'[1]8월관람객현황'!AJ155</f>
        <v>0</v>
      </c>
      <c r="Q153" s="44">
        <f>[1]외국인!B155</f>
        <v>1</v>
      </c>
    </row>
    <row r="154" spans="3:17" x14ac:dyDescent="0.15">
      <c r="C154" s="27">
        <v>20</v>
      </c>
      <c r="D154" s="28"/>
      <c r="E154" s="29">
        <f t="shared" si="18"/>
        <v>43</v>
      </c>
      <c r="F154" s="38">
        <f>'[1]8월관람객현황'!I156</f>
        <v>32</v>
      </c>
      <c r="G154" s="39">
        <f>'[1]8월관람객현황'!O156</f>
        <v>11</v>
      </c>
      <c r="H154" s="32">
        <f>SUM('[1]8월관람객현황'!U156,'[1]8월관람객현황'!AA156)</f>
        <v>0</v>
      </c>
      <c r="I154" s="40">
        <f t="shared" si="19"/>
        <v>43</v>
      </c>
      <c r="J154" s="41">
        <f>'[1]8월관람객현황'!AB156</f>
        <v>0</v>
      </c>
      <c r="K154" s="42">
        <f>'[1]8월관람객현황'!AC156</f>
        <v>0</v>
      </c>
      <c r="L154" s="42">
        <f>'[1]8월관람객현황'!AE156</f>
        <v>0</v>
      </c>
      <c r="M154" s="42">
        <f>'[1]8월관람객현황'!AG156</f>
        <v>0</v>
      </c>
      <c r="N154" s="43">
        <f>'[1]8월관람객현황'!AH156</f>
        <v>0</v>
      </c>
      <c r="O154" s="40">
        <f t="shared" si="20"/>
        <v>0</v>
      </c>
      <c r="P154" s="41">
        <f>'[1]8월관람객현황'!AJ156</f>
        <v>0</v>
      </c>
      <c r="Q154" s="44">
        <f>[1]외국인!B156</f>
        <v>0</v>
      </c>
    </row>
    <row r="155" spans="3:17" x14ac:dyDescent="0.15">
      <c r="C155" s="27">
        <v>21</v>
      </c>
      <c r="D155" s="28"/>
      <c r="E155" s="29">
        <f t="shared" si="18"/>
        <v>98</v>
      </c>
      <c r="F155" s="38">
        <f>'[1]8월관람객현황'!I157</f>
        <v>51</v>
      </c>
      <c r="G155" s="39">
        <f>'[1]8월관람객현황'!O157</f>
        <v>15</v>
      </c>
      <c r="H155" s="32">
        <f>SUM('[1]8월관람객현황'!U157,'[1]8월관람객현황'!AA157)</f>
        <v>0</v>
      </c>
      <c r="I155" s="40">
        <f t="shared" si="19"/>
        <v>66</v>
      </c>
      <c r="J155" s="41">
        <f>'[1]8월관람객현황'!AB157</f>
        <v>32</v>
      </c>
      <c r="K155" s="42">
        <f>'[1]8월관람객현황'!AC157</f>
        <v>0</v>
      </c>
      <c r="L155" s="42">
        <f>'[1]8월관람객현황'!AE157</f>
        <v>0</v>
      </c>
      <c r="M155" s="42">
        <f>'[1]8월관람객현황'!AG157</f>
        <v>0</v>
      </c>
      <c r="N155" s="43">
        <f>'[1]8월관람객현황'!AH157</f>
        <v>0</v>
      </c>
      <c r="O155" s="40">
        <f t="shared" si="20"/>
        <v>32</v>
      </c>
      <c r="P155" s="41">
        <f>'[1]8월관람객현황'!AJ157</f>
        <v>0</v>
      </c>
      <c r="Q155" s="44">
        <f>[1]외국인!B157</f>
        <v>0</v>
      </c>
    </row>
    <row r="156" spans="3:17" x14ac:dyDescent="0.15">
      <c r="C156" s="27">
        <v>22</v>
      </c>
      <c r="D156" s="28"/>
      <c r="E156" s="29">
        <f t="shared" si="18"/>
        <v>492</v>
      </c>
      <c r="F156" s="38">
        <f>'[1]8월관람객현황'!I158</f>
        <v>369</v>
      </c>
      <c r="G156" s="39">
        <f>'[1]8월관람객현황'!O158</f>
        <v>110</v>
      </c>
      <c r="H156" s="32">
        <f>SUM('[1]8월관람객현황'!U158,'[1]8월관람객현황'!AA158)</f>
        <v>0</v>
      </c>
      <c r="I156" s="40">
        <f t="shared" si="19"/>
        <v>479</v>
      </c>
      <c r="J156" s="41">
        <f>'[1]8월관람객현황'!AB158</f>
        <v>13</v>
      </c>
      <c r="K156" s="42">
        <f>'[1]8월관람객현황'!AC158</f>
        <v>0</v>
      </c>
      <c r="L156" s="42">
        <f>'[1]8월관람객현황'!AE158</f>
        <v>0</v>
      </c>
      <c r="M156" s="42">
        <f>'[1]8월관람객현황'!AG158</f>
        <v>0</v>
      </c>
      <c r="N156" s="43">
        <f>'[1]8월관람객현황'!AH158</f>
        <v>0</v>
      </c>
      <c r="O156" s="40">
        <f t="shared" si="20"/>
        <v>13</v>
      </c>
      <c r="P156" s="41">
        <f>'[1]8월관람객현황'!AJ158</f>
        <v>0</v>
      </c>
      <c r="Q156" s="44">
        <f>[1]외국인!B158</f>
        <v>0</v>
      </c>
    </row>
    <row r="157" spans="3:17" x14ac:dyDescent="0.15">
      <c r="C157" s="27">
        <v>23</v>
      </c>
      <c r="D157" s="28"/>
      <c r="E157" s="29">
        <f t="shared" si="18"/>
        <v>480</v>
      </c>
      <c r="F157" s="38">
        <f>'[1]8월관람객현황'!I159</f>
        <v>399</v>
      </c>
      <c r="G157" s="39">
        <f>'[1]8월관람객현황'!O159</f>
        <v>75</v>
      </c>
      <c r="H157" s="32">
        <f>SUM('[1]8월관람객현황'!U159,'[1]8월관람객현황'!AA159)</f>
        <v>0</v>
      </c>
      <c r="I157" s="40">
        <f t="shared" si="19"/>
        <v>474</v>
      </c>
      <c r="J157" s="41">
        <f>'[1]8월관람객현황'!AB159</f>
        <v>6</v>
      </c>
      <c r="K157" s="42">
        <f>'[1]8월관람객현황'!AC159</f>
        <v>0</v>
      </c>
      <c r="L157" s="42">
        <f>'[1]8월관람객현황'!AE159</f>
        <v>0</v>
      </c>
      <c r="M157" s="42">
        <f>'[1]8월관람객현황'!AG159</f>
        <v>0</v>
      </c>
      <c r="N157" s="43">
        <f>'[1]8월관람객현황'!AH159</f>
        <v>0</v>
      </c>
      <c r="O157" s="40">
        <f t="shared" si="20"/>
        <v>6</v>
      </c>
      <c r="P157" s="41">
        <f>'[1]8월관람객현황'!AJ159</f>
        <v>0</v>
      </c>
      <c r="Q157" s="44">
        <f>[1]외국인!B159</f>
        <v>1</v>
      </c>
    </row>
    <row r="158" spans="3:17" x14ac:dyDescent="0.15">
      <c r="C158" s="27">
        <v>24</v>
      </c>
      <c r="D158" s="28"/>
      <c r="E158" s="29">
        <f t="shared" si="18"/>
        <v>0</v>
      </c>
      <c r="F158" s="38">
        <f>'[1]8월관람객현황'!I160</f>
        <v>0</v>
      </c>
      <c r="G158" s="39">
        <f>'[1]8월관람객현황'!O160</f>
        <v>0</v>
      </c>
      <c r="H158" s="32">
        <f>SUM('[1]8월관람객현황'!U160,'[1]8월관람객현황'!AA160)</f>
        <v>0</v>
      </c>
      <c r="I158" s="40">
        <f t="shared" si="19"/>
        <v>0</v>
      </c>
      <c r="J158" s="41">
        <f>'[1]8월관람객현황'!AB160</f>
        <v>0</v>
      </c>
      <c r="K158" s="42">
        <f>'[1]8월관람객현황'!AC160</f>
        <v>0</v>
      </c>
      <c r="L158" s="42">
        <f>'[1]8월관람객현황'!AE160</f>
        <v>0</v>
      </c>
      <c r="M158" s="42">
        <f>'[1]8월관람객현황'!AG160</f>
        <v>0</v>
      </c>
      <c r="N158" s="43">
        <f>'[1]8월관람객현황'!AH160</f>
        <v>0</v>
      </c>
      <c r="O158" s="40">
        <f t="shared" si="20"/>
        <v>0</v>
      </c>
      <c r="P158" s="41">
        <f>'[1]8월관람객현황'!AJ160</f>
        <v>0</v>
      </c>
      <c r="Q158" s="44">
        <f>[1]외국인!B160</f>
        <v>0</v>
      </c>
    </row>
    <row r="159" spans="3:17" x14ac:dyDescent="0.15">
      <c r="C159" s="27">
        <v>25</v>
      </c>
      <c r="D159" s="28"/>
      <c r="E159" s="29">
        <f t="shared" si="18"/>
        <v>152</v>
      </c>
      <c r="F159" s="38">
        <f>'[1]8월관람객현황'!I161</f>
        <v>129</v>
      </c>
      <c r="G159" s="39">
        <f>'[1]8월관람객현황'!O161</f>
        <v>23</v>
      </c>
      <c r="H159" s="32">
        <f>SUM('[1]8월관람객현황'!U161,'[1]8월관람객현황'!AA161)</f>
        <v>0</v>
      </c>
      <c r="I159" s="40">
        <f t="shared" si="19"/>
        <v>152</v>
      </c>
      <c r="J159" s="41">
        <f>'[1]8월관람객현황'!AB161</f>
        <v>0</v>
      </c>
      <c r="K159" s="42">
        <f>'[1]8월관람객현황'!AC161</f>
        <v>0</v>
      </c>
      <c r="L159" s="42">
        <f>'[1]8월관람객현황'!AE161</f>
        <v>0</v>
      </c>
      <c r="M159" s="42">
        <f>'[1]8월관람객현황'!AG161</f>
        <v>0</v>
      </c>
      <c r="N159" s="43">
        <f>'[1]8월관람객현황'!AH161</f>
        <v>0</v>
      </c>
      <c r="O159" s="40">
        <f t="shared" si="20"/>
        <v>0</v>
      </c>
      <c r="P159" s="41">
        <f>'[1]8월관람객현황'!AJ161</f>
        <v>0</v>
      </c>
      <c r="Q159" s="44">
        <f>[1]외국인!B161</f>
        <v>0</v>
      </c>
    </row>
    <row r="160" spans="3:17" x14ac:dyDescent="0.15">
      <c r="C160" s="27">
        <v>26</v>
      </c>
      <c r="D160" s="28"/>
      <c r="E160" s="29">
        <f t="shared" si="18"/>
        <v>172</v>
      </c>
      <c r="F160" s="38">
        <f>'[1]8월관람객현황'!I162</f>
        <v>46</v>
      </c>
      <c r="G160" s="39">
        <f>'[1]8월관람객현황'!O162</f>
        <v>9</v>
      </c>
      <c r="H160" s="32">
        <f>SUM('[1]8월관람객현황'!U162,'[1]8월관람객현황'!AA162)</f>
        <v>0</v>
      </c>
      <c r="I160" s="40">
        <f t="shared" si="19"/>
        <v>55</v>
      </c>
      <c r="J160" s="41">
        <f>'[1]8월관람객현황'!AB162</f>
        <v>117</v>
      </c>
      <c r="K160" s="42">
        <f>'[1]8월관람객현황'!AC162</f>
        <v>0</v>
      </c>
      <c r="L160" s="42">
        <f>'[1]8월관람객현황'!AE162</f>
        <v>0</v>
      </c>
      <c r="M160" s="42">
        <f>'[1]8월관람객현황'!AG162</f>
        <v>0</v>
      </c>
      <c r="N160" s="43">
        <f>'[1]8월관람객현황'!AH162</f>
        <v>0</v>
      </c>
      <c r="O160" s="40">
        <f t="shared" si="20"/>
        <v>117</v>
      </c>
      <c r="P160" s="41">
        <f>'[1]8월관람객현황'!AJ162</f>
        <v>0</v>
      </c>
      <c r="Q160" s="44">
        <f>[1]외국인!B162</f>
        <v>2</v>
      </c>
    </row>
    <row r="161" spans="3:17" x14ac:dyDescent="0.15">
      <c r="C161" s="27">
        <v>27</v>
      </c>
      <c r="D161" s="28"/>
      <c r="E161" s="29">
        <f t="shared" si="18"/>
        <v>65</v>
      </c>
      <c r="F161" s="38">
        <f>'[1]8월관람객현황'!I163</f>
        <v>41</v>
      </c>
      <c r="G161" s="39">
        <f>'[1]8월관람객현황'!O163</f>
        <v>24</v>
      </c>
      <c r="H161" s="32">
        <f>SUM('[1]8월관람객현황'!U163,'[1]8월관람객현황'!AA163)</f>
        <v>0</v>
      </c>
      <c r="I161" s="40">
        <f t="shared" si="19"/>
        <v>65</v>
      </c>
      <c r="J161" s="41">
        <f>'[1]8월관람객현황'!AB163</f>
        <v>0</v>
      </c>
      <c r="K161" s="42">
        <f>'[1]8월관람객현황'!AC163</f>
        <v>0</v>
      </c>
      <c r="L161" s="42">
        <f>'[1]8월관람객현황'!AE163</f>
        <v>0</v>
      </c>
      <c r="M161" s="42">
        <f>'[1]8월관람객현황'!AG163</f>
        <v>0</v>
      </c>
      <c r="N161" s="43">
        <f>'[1]8월관람객현황'!AH163</f>
        <v>0</v>
      </c>
      <c r="O161" s="40">
        <f t="shared" si="20"/>
        <v>0</v>
      </c>
      <c r="P161" s="41">
        <f>'[1]8월관람객현황'!AJ163</f>
        <v>0</v>
      </c>
      <c r="Q161" s="44">
        <f>[1]외국인!B163</f>
        <v>0</v>
      </c>
    </row>
    <row r="162" spans="3:17" x14ac:dyDescent="0.15">
      <c r="C162" s="27">
        <v>28</v>
      </c>
      <c r="D162" s="28"/>
      <c r="E162" s="29">
        <f t="shared" si="18"/>
        <v>229</v>
      </c>
      <c r="F162" s="38">
        <f>'[1]8월관람객현황'!I164</f>
        <v>114</v>
      </c>
      <c r="G162" s="39">
        <f>'[1]8월관람객현황'!O164</f>
        <v>19</v>
      </c>
      <c r="H162" s="32">
        <f>SUM('[1]8월관람객현황'!U164,'[1]8월관람객현황'!AA164)</f>
        <v>0</v>
      </c>
      <c r="I162" s="40">
        <f t="shared" si="19"/>
        <v>133</v>
      </c>
      <c r="J162" s="41">
        <f>'[1]8월관람객현황'!AB164</f>
        <v>41</v>
      </c>
      <c r="K162" s="42">
        <f>'[1]8월관람객현황'!AC164</f>
        <v>0</v>
      </c>
      <c r="L162" s="42">
        <f>'[1]8월관람객현황'!AE164</f>
        <v>0</v>
      </c>
      <c r="M162" s="42">
        <f>'[1]8월관람객현황'!AG164</f>
        <v>0</v>
      </c>
      <c r="N162" s="43">
        <f>'[1]8월관람객현황'!AH164</f>
        <v>55</v>
      </c>
      <c r="O162" s="40">
        <f t="shared" si="20"/>
        <v>96</v>
      </c>
      <c r="P162" s="41">
        <f>'[1]8월관람객현황'!AJ164</f>
        <v>0</v>
      </c>
      <c r="Q162" s="44">
        <f>[1]외국인!B164</f>
        <v>2</v>
      </c>
    </row>
    <row r="163" spans="3:17" x14ac:dyDescent="0.15">
      <c r="C163" s="27">
        <v>29</v>
      </c>
      <c r="D163" s="28"/>
      <c r="E163" s="29">
        <f t="shared" si="18"/>
        <v>492</v>
      </c>
      <c r="F163" s="38">
        <f>'[1]8월관람객현황'!I165</f>
        <v>354</v>
      </c>
      <c r="G163" s="39">
        <f>'[1]8월관람객현황'!O165</f>
        <v>109</v>
      </c>
      <c r="H163" s="32">
        <f>SUM('[1]8월관람객현황'!U165,'[1]8월관람객현황'!AA165)</f>
        <v>0</v>
      </c>
      <c r="I163" s="40">
        <f t="shared" si="19"/>
        <v>463</v>
      </c>
      <c r="J163" s="41">
        <f>'[1]8월관람객현황'!AB165</f>
        <v>29</v>
      </c>
      <c r="K163" s="42">
        <f>'[1]8월관람객현황'!AC165</f>
        <v>0</v>
      </c>
      <c r="L163" s="42">
        <f>'[1]8월관람객현황'!AE165</f>
        <v>0</v>
      </c>
      <c r="M163" s="42">
        <f>'[1]8월관람객현황'!AG165</f>
        <v>0</v>
      </c>
      <c r="N163" s="43">
        <f>'[1]8월관람객현황'!AH165</f>
        <v>0</v>
      </c>
      <c r="O163" s="40">
        <f t="shared" si="20"/>
        <v>29</v>
      </c>
      <c r="P163" s="41">
        <f>'[1]8월관람객현황'!AJ165</f>
        <v>0</v>
      </c>
      <c r="Q163" s="44">
        <f>[1]외국인!B165</f>
        <v>2</v>
      </c>
    </row>
    <row r="164" spans="3:17" x14ac:dyDescent="0.15">
      <c r="C164" s="27">
        <v>30</v>
      </c>
      <c r="D164" s="47"/>
      <c r="E164" s="29">
        <f t="shared" si="18"/>
        <v>465</v>
      </c>
      <c r="F164" s="38">
        <f>'[1]8월관람객현황'!I166</f>
        <v>377</v>
      </c>
      <c r="G164" s="39">
        <f>'[1]8월관람객현황'!O166</f>
        <v>88</v>
      </c>
      <c r="H164" s="32">
        <f>SUM('[1]8월관람객현황'!U166,'[1]8월관람객현황'!AA166)</f>
        <v>0</v>
      </c>
      <c r="I164" s="40">
        <f t="shared" si="19"/>
        <v>465</v>
      </c>
      <c r="J164" s="41">
        <f>'[1]8월관람객현황'!AB166</f>
        <v>0</v>
      </c>
      <c r="K164" s="42">
        <f>'[1]8월관람객현황'!AC166</f>
        <v>0</v>
      </c>
      <c r="L164" s="42">
        <f>'[1]8월관람객현황'!AE166</f>
        <v>0</v>
      </c>
      <c r="M164" s="42">
        <f>'[1]8월관람객현황'!AG166</f>
        <v>0</v>
      </c>
      <c r="N164" s="43">
        <f>'[1]8월관람객현황'!AH166</f>
        <v>0</v>
      </c>
      <c r="O164" s="40">
        <f t="shared" si="20"/>
        <v>0</v>
      </c>
      <c r="P164" s="41">
        <f>'[1]8월관람객현황'!AJ166</f>
        <v>0</v>
      </c>
      <c r="Q164" s="44">
        <f>[1]외국인!B166</f>
        <v>0</v>
      </c>
    </row>
    <row r="165" spans="3:17" ht="14.25" thickBot="1" x14ac:dyDescent="0.2">
      <c r="C165" s="48">
        <v>31</v>
      </c>
      <c r="D165" s="49"/>
      <c r="E165" s="87">
        <f t="shared" si="18"/>
        <v>0</v>
      </c>
      <c r="F165" s="73">
        <f>'[1]8월관람객현황'!I167</f>
        <v>0</v>
      </c>
      <c r="G165" s="74">
        <f>'[1]8월관람객현황'!O167</f>
        <v>0</v>
      </c>
      <c r="H165" s="88">
        <f>SUM('[1]8월관람객현황'!U167,'[1]8월관람객현황'!AA167)</f>
        <v>0</v>
      </c>
      <c r="I165" s="79">
        <f t="shared" si="19"/>
        <v>0</v>
      </c>
      <c r="J165" s="76">
        <f>'[1]8월관람객현황'!AB167</f>
        <v>0</v>
      </c>
      <c r="K165" s="77">
        <f>'[1]8월관람객현황'!AC167</f>
        <v>0</v>
      </c>
      <c r="L165" s="77">
        <f>'[1]8월관람객현황'!AE167</f>
        <v>0</v>
      </c>
      <c r="M165" s="77">
        <f>'[1]8월관람객현황'!AG167</f>
        <v>0</v>
      </c>
      <c r="N165" s="78">
        <f>'[1]8월관람객현황'!AH167</f>
        <v>0</v>
      </c>
      <c r="O165" s="79">
        <f t="shared" si="20"/>
        <v>0</v>
      </c>
      <c r="P165" s="76">
        <f>'[1]8월관람객현황'!AJ167</f>
        <v>0</v>
      </c>
      <c r="Q165" s="80">
        <f>[1]외국인!B167</f>
        <v>0</v>
      </c>
    </row>
    <row r="166" spans="3:17" ht="14.25" thickBot="1" x14ac:dyDescent="0.2">
      <c r="F166" s="81"/>
      <c r="G166" s="82"/>
      <c r="I166" s="62"/>
      <c r="O166" s="62"/>
    </row>
  </sheetData>
  <mergeCells count="3">
    <mergeCell ref="C2:C3"/>
    <mergeCell ref="D2:D3"/>
    <mergeCell ref="E2:Q2"/>
  </mergeCells>
  <phoneticPr fontId="2" type="noConversion"/>
  <printOptions horizontalCentered="1"/>
  <pageMargins left="0.31496062992125984" right="0.15748031496062992" top="0.6692913385826772" bottom="0.23622047244094491" header="0.51181102362204722" footer="0.23622047244094491"/>
  <pageSetup paperSize="9" scale="7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시설이용</vt:lpstr>
      <vt:lpstr>시설이용!Print_Titles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2021-08-27T06:22:29Z</dcterms:created>
  <dcterms:modified xsi:type="dcterms:W3CDTF">2021-08-27T06:37:11Z</dcterms:modified>
</cp:coreProperties>
</file>